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GAL\m5 6b 2021\"/>
    </mc:Choice>
  </mc:AlternateContent>
  <xr:revisionPtr revIDLastSave="0" documentId="8_{D58A25B0-28D7-44A5-A2C3-EAF8ED70A5B6}" xr6:coauthVersionLast="45" xr6:coauthVersionMax="45" xr10:uidLastSave="{00000000-0000-0000-0000-000000000000}"/>
  <workbookProtection workbookPassword="ECDB" lockStructure="1"/>
  <bookViews>
    <workbookView xWindow="0" yWindow="380" windowWidth="19200" windowHeight="9990" tabRatio="873" xr2:uid="{00000000-000D-0000-FFFF-FFFF00000000}"/>
  </bookViews>
  <sheets>
    <sheet name="Incasari_platiAn 1 implementare" sheetId="1" r:id="rId1"/>
    <sheet name="Incasari_platiAn2 implementare " sheetId="5" r:id="rId2"/>
    <sheet name="Incasari_platiAn3 implement" sheetId="6" r:id="rId3"/>
    <sheet name="Incasari_platiAnii 1-5 prognoza" sheetId="3" r:id="rId4"/>
    <sheet name="Indicatori financiari" sheetId="4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calcId="191029"/>
</workbook>
</file>

<file path=xl/calcChain.xml><?xml version="1.0" encoding="utf-8"?>
<calcChain xmlns="http://schemas.openxmlformats.org/spreadsheetml/2006/main">
  <c r="B21" i="3" l="1"/>
  <c r="G21" i="3"/>
  <c r="E11" i="4"/>
  <c r="F11" i="4"/>
  <c r="G11" i="4"/>
  <c r="H11" i="4"/>
  <c r="D11" i="4"/>
  <c r="Q57" i="6"/>
  <c r="Q56" i="6"/>
  <c r="Q55" i="6"/>
  <c r="P54" i="6"/>
  <c r="O54" i="6"/>
  <c r="N54" i="6"/>
  <c r="M54" i="6"/>
  <c r="L54" i="6"/>
  <c r="K54" i="6"/>
  <c r="J54" i="6"/>
  <c r="I54" i="6"/>
  <c r="H54" i="6"/>
  <c r="G54" i="6"/>
  <c r="F54" i="6"/>
  <c r="E54" i="6"/>
  <c r="Q53" i="6"/>
  <c r="Q52" i="6"/>
  <c r="Q51" i="6"/>
  <c r="Q50" i="6"/>
  <c r="P49" i="6"/>
  <c r="O49" i="6"/>
  <c r="N49" i="6"/>
  <c r="M49" i="6"/>
  <c r="L49" i="6"/>
  <c r="K49" i="6"/>
  <c r="J49" i="6"/>
  <c r="I49" i="6"/>
  <c r="H49" i="6"/>
  <c r="G49" i="6"/>
  <c r="F49" i="6"/>
  <c r="F58" i="6" s="1"/>
  <c r="E49" i="6"/>
  <c r="Q48" i="6"/>
  <c r="Q47" i="6"/>
  <c r="Q46" i="6"/>
  <c r="P45" i="6"/>
  <c r="O45" i="6"/>
  <c r="N45" i="6"/>
  <c r="N58" i="6" s="1"/>
  <c r="M45" i="6"/>
  <c r="L45" i="6"/>
  <c r="K45" i="6"/>
  <c r="J45" i="6"/>
  <c r="I45" i="6"/>
  <c r="H45" i="6"/>
  <c r="G45" i="6"/>
  <c r="F45" i="6"/>
  <c r="E45" i="6"/>
  <c r="Q44" i="6"/>
  <c r="Q43" i="6"/>
  <c r="P42" i="6"/>
  <c r="P58" i="6" s="1"/>
  <c r="O42" i="6"/>
  <c r="N42" i="6"/>
  <c r="M42" i="6"/>
  <c r="L42" i="6"/>
  <c r="K42" i="6"/>
  <c r="J42" i="6"/>
  <c r="I42" i="6"/>
  <c r="H42" i="6"/>
  <c r="H58" i="6" s="1"/>
  <c r="G42" i="6"/>
  <c r="F42" i="6"/>
  <c r="E42" i="6"/>
  <c r="Q40" i="6"/>
  <c r="Q39" i="6"/>
  <c r="Q38" i="6"/>
  <c r="Q37" i="6"/>
  <c r="Q36" i="6"/>
  <c r="Q35" i="6"/>
  <c r="P33" i="6"/>
  <c r="O33" i="6"/>
  <c r="N33" i="6"/>
  <c r="M33" i="6"/>
  <c r="L33" i="6"/>
  <c r="K33" i="6"/>
  <c r="J33" i="6"/>
  <c r="I33" i="6"/>
  <c r="H33" i="6"/>
  <c r="G33" i="6"/>
  <c r="F33" i="6"/>
  <c r="E33" i="6"/>
  <c r="C33" i="6"/>
  <c r="B33" i="6"/>
  <c r="P32" i="6"/>
  <c r="O32" i="6"/>
  <c r="N32" i="6"/>
  <c r="M32" i="6"/>
  <c r="L32" i="6"/>
  <c r="K32" i="6"/>
  <c r="J32" i="6"/>
  <c r="I32" i="6"/>
  <c r="H32" i="6"/>
  <c r="G32" i="6"/>
  <c r="F32" i="6"/>
  <c r="E32" i="6"/>
  <c r="C32" i="6"/>
  <c r="B32" i="6"/>
  <c r="P31" i="6"/>
  <c r="O31" i="6"/>
  <c r="N31" i="6"/>
  <c r="M31" i="6"/>
  <c r="L31" i="6"/>
  <c r="K31" i="6"/>
  <c r="J31" i="6"/>
  <c r="I31" i="6"/>
  <c r="H31" i="6"/>
  <c r="G31" i="6"/>
  <c r="Q31" i="6" s="1"/>
  <c r="F31" i="6"/>
  <c r="E31" i="6"/>
  <c r="C31" i="6"/>
  <c r="B31" i="6"/>
  <c r="P30" i="6"/>
  <c r="O30" i="6"/>
  <c r="N30" i="6"/>
  <c r="M30" i="6"/>
  <c r="L30" i="6"/>
  <c r="K30" i="6"/>
  <c r="J30" i="6"/>
  <c r="I30" i="6"/>
  <c r="H30" i="6"/>
  <c r="G30" i="6"/>
  <c r="Q30" i="6" s="1"/>
  <c r="F30" i="6"/>
  <c r="E30" i="6"/>
  <c r="C30" i="6"/>
  <c r="B30" i="6"/>
  <c r="P29" i="6"/>
  <c r="O29" i="6"/>
  <c r="N29" i="6"/>
  <c r="M29" i="6"/>
  <c r="L29" i="6"/>
  <c r="K29" i="6"/>
  <c r="J29" i="6"/>
  <c r="I29" i="6"/>
  <c r="H29" i="6"/>
  <c r="G29" i="6"/>
  <c r="F29" i="6"/>
  <c r="E29" i="6"/>
  <c r="C29" i="6"/>
  <c r="B29" i="6"/>
  <c r="P28" i="6"/>
  <c r="O28" i="6"/>
  <c r="N28" i="6"/>
  <c r="M28" i="6"/>
  <c r="L28" i="6"/>
  <c r="K28" i="6"/>
  <c r="J28" i="6"/>
  <c r="I28" i="6"/>
  <c r="H28" i="6"/>
  <c r="G28" i="6"/>
  <c r="F28" i="6"/>
  <c r="E28" i="6"/>
  <c r="C28" i="6"/>
  <c r="B28" i="6"/>
  <c r="P27" i="6"/>
  <c r="O27" i="6"/>
  <c r="N27" i="6"/>
  <c r="M27" i="6"/>
  <c r="L27" i="6"/>
  <c r="K27" i="6"/>
  <c r="J27" i="6"/>
  <c r="I27" i="6"/>
  <c r="H27" i="6"/>
  <c r="G27" i="6"/>
  <c r="F27" i="6"/>
  <c r="E27" i="6"/>
  <c r="C27" i="6"/>
  <c r="B27" i="6"/>
  <c r="P26" i="6"/>
  <c r="O26" i="6"/>
  <c r="N26" i="6"/>
  <c r="M26" i="6"/>
  <c r="L26" i="6"/>
  <c r="K26" i="6"/>
  <c r="J26" i="6"/>
  <c r="I26" i="6"/>
  <c r="H26" i="6"/>
  <c r="G26" i="6"/>
  <c r="F26" i="6"/>
  <c r="E26" i="6"/>
  <c r="C26" i="6"/>
  <c r="B26" i="6"/>
  <c r="P25" i="6"/>
  <c r="O25" i="6"/>
  <c r="N25" i="6"/>
  <c r="M25" i="6"/>
  <c r="L25" i="6"/>
  <c r="K25" i="6"/>
  <c r="J25" i="6"/>
  <c r="I25" i="6"/>
  <c r="H25" i="6"/>
  <c r="G25" i="6"/>
  <c r="F25" i="6"/>
  <c r="E25" i="6"/>
  <c r="Q25" i="6" s="1"/>
  <c r="C25" i="6"/>
  <c r="B25" i="6"/>
  <c r="P24" i="6"/>
  <c r="O24" i="6"/>
  <c r="N24" i="6"/>
  <c r="M24" i="6"/>
  <c r="L24" i="6"/>
  <c r="K24" i="6"/>
  <c r="J24" i="6"/>
  <c r="I24" i="6"/>
  <c r="H24" i="6"/>
  <c r="G24" i="6"/>
  <c r="F24" i="6"/>
  <c r="E24" i="6"/>
  <c r="C24" i="6"/>
  <c r="B24" i="6"/>
  <c r="P23" i="6"/>
  <c r="O23" i="6"/>
  <c r="N23" i="6"/>
  <c r="M23" i="6"/>
  <c r="L23" i="6"/>
  <c r="K23" i="6"/>
  <c r="J23" i="6"/>
  <c r="I23" i="6"/>
  <c r="H23" i="6"/>
  <c r="G23" i="6"/>
  <c r="F23" i="6"/>
  <c r="E23" i="6"/>
  <c r="C23" i="6"/>
  <c r="B23" i="6"/>
  <c r="P22" i="6"/>
  <c r="O22" i="6"/>
  <c r="N22" i="6"/>
  <c r="M22" i="6"/>
  <c r="L22" i="6"/>
  <c r="K22" i="6"/>
  <c r="J22" i="6"/>
  <c r="I22" i="6"/>
  <c r="H22" i="6"/>
  <c r="G22" i="6"/>
  <c r="G34" i="6" s="1"/>
  <c r="G41" i="6" s="1"/>
  <c r="F22" i="6"/>
  <c r="E22" i="6"/>
  <c r="C22" i="6"/>
  <c r="B22" i="6"/>
  <c r="Q20" i="6"/>
  <c r="Q19" i="6"/>
  <c r="Q18" i="6"/>
  <c r="Q17" i="6"/>
  <c r="Q16" i="6"/>
  <c r="Q15" i="6"/>
  <c r="Q14" i="6"/>
  <c r="Q13" i="6"/>
  <c r="Q12" i="6"/>
  <c r="Q11" i="6"/>
  <c r="Q10" i="6"/>
  <c r="Q9" i="6"/>
  <c r="I41" i="3"/>
  <c r="E41" i="3"/>
  <c r="Q55" i="5"/>
  <c r="Q56" i="5"/>
  <c r="Q57" i="5"/>
  <c r="Q44" i="5"/>
  <c r="Q43" i="5"/>
  <c r="P42" i="5"/>
  <c r="F42" i="5"/>
  <c r="E42" i="5"/>
  <c r="Q40" i="5"/>
  <c r="Q39" i="5"/>
  <c r="Q38" i="5"/>
  <c r="Q37" i="5"/>
  <c r="Q36" i="5"/>
  <c r="Q35" i="5"/>
  <c r="Q60" i="1"/>
  <c r="Q57" i="1"/>
  <c r="Q56" i="1"/>
  <c r="Q55" i="1"/>
  <c r="Q53" i="1"/>
  <c r="Q52" i="1"/>
  <c r="Q51" i="1"/>
  <c r="Q50" i="1"/>
  <c r="Q48" i="1"/>
  <c r="Q47" i="1"/>
  <c r="Q46" i="1"/>
  <c r="P45" i="1"/>
  <c r="Q44" i="1"/>
  <c r="Q43" i="1"/>
  <c r="P42" i="1"/>
  <c r="K42" i="1"/>
  <c r="J42" i="1"/>
  <c r="I42" i="1"/>
  <c r="H42" i="1"/>
  <c r="G42" i="1"/>
  <c r="F42" i="1"/>
  <c r="E42" i="1"/>
  <c r="E54" i="1"/>
  <c r="E49" i="1"/>
  <c r="E45" i="1"/>
  <c r="Q35" i="1"/>
  <c r="F27" i="3"/>
  <c r="F26" i="3"/>
  <c r="F25" i="3"/>
  <c r="F24" i="3"/>
  <c r="F23" i="3"/>
  <c r="F22" i="3"/>
  <c r="F33" i="3" s="1"/>
  <c r="F40" i="3" s="1"/>
  <c r="F21" i="3"/>
  <c r="G27" i="3"/>
  <c r="G26" i="3"/>
  <c r="G25" i="3"/>
  <c r="G24" i="3"/>
  <c r="G23" i="3"/>
  <c r="G22" i="3"/>
  <c r="H27" i="3"/>
  <c r="H26" i="3"/>
  <c r="H25" i="3"/>
  <c r="H24" i="3"/>
  <c r="H23" i="3"/>
  <c r="H22" i="3"/>
  <c r="H21" i="3"/>
  <c r="I27" i="3"/>
  <c r="I26" i="3"/>
  <c r="I25" i="3"/>
  <c r="I24" i="3"/>
  <c r="I23" i="3"/>
  <c r="I22" i="3"/>
  <c r="I21" i="3"/>
  <c r="F41" i="3"/>
  <c r="G41" i="3"/>
  <c r="H41" i="3"/>
  <c r="F53" i="3"/>
  <c r="G53" i="3"/>
  <c r="H53" i="3"/>
  <c r="I53" i="3"/>
  <c r="F48" i="3"/>
  <c r="G48" i="3"/>
  <c r="H48" i="3"/>
  <c r="I48" i="3"/>
  <c r="F44" i="3"/>
  <c r="G44" i="3"/>
  <c r="H44" i="3"/>
  <c r="I44" i="3"/>
  <c r="H54" i="5"/>
  <c r="I54" i="5"/>
  <c r="J54" i="5"/>
  <c r="K54" i="5"/>
  <c r="L54" i="5"/>
  <c r="M54" i="5"/>
  <c r="N54" i="5"/>
  <c r="O54" i="5"/>
  <c r="P54" i="5"/>
  <c r="J49" i="5"/>
  <c r="K49" i="5"/>
  <c r="L49" i="5"/>
  <c r="M49" i="5"/>
  <c r="N49" i="5"/>
  <c r="O49" i="5"/>
  <c r="P49" i="5"/>
  <c r="J42" i="5"/>
  <c r="K42" i="5"/>
  <c r="L42" i="5"/>
  <c r="M42" i="5"/>
  <c r="N42" i="5"/>
  <c r="O42" i="5"/>
  <c r="K22" i="5"/>
  <c r="K23" i="5"/>
  <c r="K24" i="5"/>
  <c r="K25" i="5"/>
  <c r="K26" i="5"/>
  <c r="K27" i="5"/>
  <c r="K28" i="5"/>
  <c r="L22" i="5"/>
  <c r="L23" i="5"/>
  <c r="L24" i="5"/>
  <c r="L25" i="5"/>
  <c r="L26" i="5"/>
  <c r="L27" i="5"/>
  <c r="L34" i="5" s="1"/>
  <c r="L41" i="5" s="1"/>
  <c r="L28" i="5"/>
  <c r="M22" i="5"/>
  <c r="M23" i="5"/>
  <c r="M24" i="5"/>
  <c r="M25" i="5"/>
  <c r="M26" i="5"/>
  <c r="M27" i="5"/>
  <c r="M28" i="5"/>
  <c r="N22" i="5"/>
  <c r="N23" i="5"/>
  <c r="N24" i="5"/>
  <c r="N25" i="5"/>
  <c r="N26" i="5"/>
  <c r="N27" i="5"/>
  <c r="N28" i="5"/>
  <c r="O22" i="5"/>
  <c r="O23" i="5"/>
  <c r="O24" i="5"/>
  <c r="O25" i="5"/>
  <c r="O26" i="5"/>
  <c r="O27" i="5"/>
  <c r="O28" i="5"/>
  <c r="P22" i="5"/>
  <c r="P23" i="5"/>
  <c r="P24" i="5"/>
  <c r="P25" i="5"/>
  <c r="P26" i="5"/>
  <c r="P27" i="5"/>
  <c r="P28" i="5"/>
  <c r="G22" i="5"/>
  <c r="G23" i="5"/>
  <c r="G24" i="5"/>
  <c r="G25" i="5"/>
  <c r="G26" i="5"/>
  <c r="G27" i="5"/>
  <c r="G28" i="5"/>
  <c r="H22" i="5"/>
  <c r="H23" i="5"/>
  <c r="H24" i="5"/>
  <c r="H25" i="5"/>
  <c r="H26" i="5"/>
  <c r="H27" i="5"/>
  <c r="H28" i="5"/>
  <c r="I22" i="5"/>
  <c r="I23" i="5"/>
  <c r="I24" i="5"/>
  <c r="I25" i="5"/>
  <c r="I26" i="5"/>
  <c r="I27" i="5"/>
  <c r="I28" i="5"/>
  <c r="J22" i="5"/>
  <c r="J23" i="5"/>
  <c r="J24" i="5"/>
  <c r="J25" i="5"/>
  <c r="J26" i="5"/>
  <c r="J27" i="5"/>
  <c r="J28" i="5"/>
  <c r="F22" i="5"/>
  <c r="F23" i="5"/>
  <c r="F24" i="5"/>
  <c r="F25" i="5"/>
  <c r="F26" i="5"/>
  <c r="F27" i="5"/>
  <c r="F28" i="5"/>
  <c r="E27" i="1"/>
  <c r="E26" i="1"/>
  <c r="E25" i="1"/>
  <c r="E24" i="1"/>
  <c r="E23" i="1"/>
  <c r="E22" i="1"/>
  <c r="E60" i="1"/>
  <c r="F45" i="1"/>
  <c r="F49" i="1"/>
  <c r="F54" i="1"/>
  <c r="F27" i="1"/>
  <c r="F26" i="1"/>
  <c r="F25" i="1"/>
  <c r="F24" i="1"/>
  <c r="F23" i="1"/>
  <c r="F22" i="1"/>
  <c r="G45" i="1"/>
  <c r="G49" i="1"/>
  <c r="G54" i="1"/>
  <c r="G27" i="1"/>
  <c r="G26" i="1"/>
  <c r="G25" i="1"/>
  <c r="G24" i="1"/>
  <c r="G23" i="1"/>
  <c r="G22" i="1"/>
  <c r="H45" i="1"/>
  <c r="H49" i="1"/>
  <c r="H54" i="1"/>
  <c r="H58" i="1" s="1"/>
  <c r="H27" i="1"/>
  <c r="H26" i="1"/>
  <c r="H25" i="1"/>
  <c r="H24" i="1"/>
  <c r="H23" i="1"/>
  <c r="H22" i="1"/>
  <c r="I45" i="1"/>
  <c r="I49" i="1"/>
  <c r="I54" i="1"/>
  <c r="I27" i="1"/>
  <c r="I26" i="1"/>
  <c r="I25" i="1"/>
  <c r="I24" i="1"/>
  <c r="I23" i="1"/>
  <c r="I22" i="1"/>
  <c r="J45" i="1"/>
  <c r="J49" i="1"/>
  <c r="J54" i="1"/>
  <c r="J27" i="1"/>
  <c r="J26" i="1"/>
  <c r="J25" i="1"/>
  <c r="J24" i="1"/>
  <c r="J23" i="1"/>
  <c r="J22" i="1"/>
  <c r="K45" i="1"/>
  <c r="K49" i="1"/>
  <c r="K54" i="1"/>
  <c r="K27" i="1"/>
  <c r="K26" i="1"/>
  <c r="K25" i="1"/>
  <c r="K24" i="1"/>
  <c r="K23" i="1"/>
  <c r="K22" i="1"/>
  <c r="L42" i="1"/>
  <c r="L45" i="1"/>
  <c r="L49" i="1"/>
  <c r="L54" i="1"/>
  <c r="L27" i="1"/>
  <c r="L26" i="1"/>
  <c r="L25" i="1"/>
  <c r="L24" i="1"/>
  <c r="L23" i="1"/>
  <c r="L22" i="1"/>
  <c r="M42" i="1"/>
  <c r="M58" i="1" s="1"/>
  <c r="M45" i="1"/>
  <c r="M49" i="1"/>
  <c r="M54" i="1"/>
  <c r="M27" i="1"/>
  <c r="M26" i="1"/>
  <c r="M25" i="1"/>
  <c r="M24" i="1"/>
  <c r="M23" i="1"/>
  <c r="M22" i="1"/>
  <c r="N42" i="1"/>
  <c r="N45" i="1"/>
  <c r="N49" i="1"/>
  <c r="N54" i="1"/>
  <c r="N27" i="1"/>
  <c r="N26" i="1"/>
  <c r="N25" i="1"/>
  <c r="N24" i="1"/>
  <c r="N23" i="1"/>
  <c r="N22" i="1"/>
  <c r="O42" i="1"/>
  <c r="O45" i="1"/>
  <c r="O49" i="1"/>
  <c r="O54" i="1"/>
  <c r="O27" i="1"/>
  <c r="O26" i="1"/>
  <c r="O25" i="1"/>
  <c r="O24" i="1"/>
  <c r="O23" i="1"/>
  <c r="O22" i="1"/>
  <c r="P49" i="1"/>
  <c r="P54" i="1"/>
  <c r="P27" i="1"/>
  <c r="P26" i="1"/>
  <c r="P25" i="1"/>
  <c r="P24" i="1"/>
  <c r="P23" i="1"/>
  <c r="P22" i="1"/>
  <c r="Q36" i="1"/>
  <c r="F29" i="1"/>
  <c r="O45" i="5"/>
  <c r="M45" i="5"/>
  <c r="K45" i="5"/>
  <c r="I42" i="5"/>
  <c r="I45" i="5"/>
  <c r="I49" i="5"/>
  <c r="G54" i="5"/>
  <c r="G42" i="5"/>
  <c r="G45" i="5"/>
  <c r="G58" i="5" s="1"/>
  <c r="G49" i="5"/>
  <c r="F54" i="5"/>
  <c r="E54" i="5"/>
  <c r="E45" i="5"/>
  <c r="E49" i="5"/>
  <c r="Q53" i="5"/>
  <c r="Q52" i="5"/>
  <c r="Q51" i="5"/>
  <c r="Q50" i="5"/>
  <c r="H49" i="5"/>
  <c r="F49" i="5"/>
  <c r="Q48" i="5"/>
  <c r="Q47" i="5"/>
  <c r="Q46" i="5"/>
  <c r="P45" i="5"/>
  <c r="N45" i="5"/>
  <c r="L45" i="5"/>
  <c r="J45" i="5"/>
  <c r="H45" i="5"/>
  <c r="F45" i="5"/>
  <c r="F58" i="5" s="1"/>
  <c r="H42" i="5"/>
  <c r="P33" i="5"/>
  <c r="O33" i="5"/>
  <c r="N33" i="5"/>
  <c r="M33" i="5"/>
  <c r="L33" i="5"/>
  <c r="K33" i="5"/>
  <c r="J33" i="5"/>
  <c r="I33" i="5"/>
  <c r="H33" i="5"/>
  <c r="G33" i="5"/>
  <c r="F33" i="5"/>
  <c r="Q33" i="5" s="1"/>
  <c r="E33" i="5"/>
  <c r="C33" i="5"/>
  <c r="B33" i="5"/>
  <c r="P32" i="5"/>
  <c r="O32" i="5"/>
  <c r="N32" i="5"/>
  <c r="M32" i="5"/>
  <c r="L32" i="5"/>
  <c r="K32" i="5"/>
  <c r="J32" i="5"/>
  <c r="I32" i="5"/>
  <c r="H32" i="5"/>
  <c r="G32" i="5"/>
  <c r="F32" i="5"/>
  <c r="E32" i="5"/>
  <c r="C32" i="5"/>
  <c r="B32" i="5"/>
  <c r="P31" i="5"/>
  <c r="O31" i="5"/>
  <c r="N31" i="5"/>
  <c r="M31" i="5"/>
  <c r="L31" i="5"/>
  <c r="K31" i="5"/>
  <c r="J31" i="5"/>
  <c r="I31" i="5"/>
  <c r="H31" i="5"/>
  <c r="G31" i="5"/>
  <c r="F31" i="5"/>
  <c r="E31" i="5"/>
  <c r="C31" i="5"/>
  <c r="B31" i="5"/>
  <c r="P30" i="5"/>
  <c r="O30" i="5"/>
  <c r="N30" i="5"/>
  <c r="M30" i="5"/>
  <c r="L30" i="5"/>
  <c r="K30" i="5"/>
  <c r="J30" i="5"/>
  <c r="I30" i="5"/>
  <c r="H30" i="5"/>
  <c r="G30" i="5"/>
  <c r="F30" i="5"/>
  <c r="E30" i="5"/>
  <c r="C30" i="5"/>
  <c r="B30" i="5"/>
  <c r="P29" i="5"/>
  <c r="O29" i="5"/>
  <c r="N29" i="5"/>
  <c r="M29" i="5"/>
  <c r="L29" i="5"/>
  <c r="K29" i="5"/>
  <c r="J29" i="5"/>
  <c r="I29" i="5"/>
  <c r="H29" i="5"/>
  <c r="G29" i="5"/>
  <c r="F29" i="5"/>
  <c r="E29" i="5"/>
  <c r="C29" i="5"/>
  <c r="B29" i="5"/>
  <c r="E28" i="5"/>
  <c r="C28" i="5"/>
  <c r="B28" i="5"/>
  <c r="E27" i="5"/>
  <c r="C27" i="5"/>
  <c r="B27" i="5"/>
  <c r="E26" i="5"/>
  <c r="C26" i="5"/>
  <c r="B26" i="5"/>
  <c r="E25" i="5"/>
  <c r="C25" i="5"/>
  <c r="B25" i="5"/>
  <c r="E24" i="5"/>
  <c r="C24" i="5"/>
  <c r="B24" i="5"/>
  <c r="E23" i="5"/>
  <c r="C23" i="5"/>
  <c r="B23" i="5"/>
  <c r="E22" i="5"/>
  <c r="C22" i="5"/>
  <c r="B22" i="5"/>
  <c r="Q20" i="5"/>
  <c r="Q19" i="5"/>
  <c r="Q18" i="5"/>
  <c r="Q17" i="5"/>
  <c r="Q16" i="5"/>
  <c r="Q15" i="5"/>
  <c r="Q14" i="5"/>
  <c r="Q13" i="5"/>
  <c r="Q12" i="5"/>
  <c r="Q11" i="5"/>
  <c r="Q10" i="5"/>
  <c r="Q9" i="5"/>
  <c r="E26" i="3"/>
  <c r="E21" i="3"/>
  <c r="E22" i="3"/>
  <c r="E23" i="3"/>
  <c r="E24" i="3"/>
  <c r="E25" i="3"/>
  <c r="E27" i="3"/>
  <c r="E44" i="3"/>
  <c r="E48" i="3"/>
  <c r="E53" i="3"/>
  <c r="F32" i="3"/>
  <c r="G32" i="3"/>
  <c r="H32" i="3"/>
  <c r="I32" i="3"/>
  <c r="E32" i="3"/>
  <c r="F31" i="3"/>
  <c r="G31" i="3"/>
  <c r="H31" i="3"/>
  <c r="I31" i="3"/>
  <c r="E31" i="3"/>
  <c r="F30" i="3"/>
  <c r="G30" i="3"/>
  <c r="H30" i="3"/>
  <c r="I30" i="3"/>
  <c r="E30" i="3"/>
  <c r="F29" i="3"/>
  <c r="G29" i="3"/>
  <c r="H29" i="3"/>
  <c r="I29" i="3"/>
  <c r="E29" i="3"/>
  <c r="F28" i="3"/>
  <c r="G28" i="3"/>
  <c r="H28" i="3"/>
  <c r="I28" i="3"/>
  <c r="E28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Q9" i="1"/>
  <c r="Q40" i="1"/>
  <c r="Q39" i="1"/>
  <c r="Q38" i="1"/>
  <c r="Q37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B30" i="1"/>
  <c r="P29" i="1"/>
  <c r="O29" i="1"/>
  <c r="N29" i="1"/>
  <c r="M29" i="1"/>
  <c r="L29" i="1"/>
  <c r="K29" i="1"/>
  <c r="J29" i="1"/>
  <c r="I29" i="1"/>
  <c r="H29" i="1"/>
  <c r="G29" i="1"/>
  <c r="E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Q20" i="1"/>
  <c r="Q19" i="1"/>
  <c r="Q18" i="1"/>
  <c r="Q17" i="1"/>
  <c r="Q16" i="1"/>
  <c r="Q15" i="1"/>
  <c r="Q14" i="1"/>
  <c r="Q13" i="1"/>
  <c r="Q12" i="1"/>
  <c r="Q11" i="1"/>
  <c r="Q10" i="1"/>
  <c r="E34" i="5"/>
  <c r="E41" i="5" s="1"/>
  <c r="F57" i="3"/>
  <c r="P34" i="6" l="1"/>
  <c r="P41" i="6" s="1"/>
  <c r="J58" i="6"/>
  <c r="E57" i="3"/>
  <c r="Q49" i="6"/>
  <c r="O34" i="6"/>
  <c r="O41" i="6" s="1"/>
  <c r="H33" i="3"/>
  <c r="H40" i="3" s="1"/>
  <c r="G58" i="1"/>
  <c r="L58" i="6"/>
  <c r="E58" i="6"/>
  <c r="I58" i="5"/>
  <c r="O34" i="1"/>
  <c r="O41" i="1" s="1"/>
  <c r="J58" i="1"/>
  <c r="I58" i="1"/>
  <c r="K34" i="6"/>
  <c r="K41" i="6" s="1"/>
  <c r="Q27" i="6"/>
  <c r="M58" i="6"/>
  <c r="Q32" i="5"/>
  <c r="J58" i="5"/>
  <c r="M34" i="6"/>
  <c r="M41" i="6" s="1"/>
  <c r="N34" i="5"/>
  <c r="N41" i="5" s="1"/>
  <c r="Q42" i="5"/>
  <c r="H57" i="3"/>
  <c r="Q49" i="1"/>
  <c r="H58" i="3"/>
  <c r="F58" i="3"/>
  <c r="Q29" i="1"/>
  <c r="P34" i="1"/>
  <c r="P41" i="1" s="1"/>
  <c r="P59" i="1" s="1"/>
  <c r="Q30" i="5"/>
  <c r="G34" i="1"/>
  <c r="G41" i="1" s="1"/>
  <c r="G57" i="3"/>
  <c r="G33" i="3"/>
  <c r="G40" i="3" s="1"/>
  <c r="Q54" i="1"/>
  <c r="Q42" i="1"/>
  <c r="P58" i="1"/>
  <c r="Q45" i="6"/>
  <c r="P59" i="6"/>
  <c r="M58" i="5"/>
  <c r="Q32" i="1"/>
  <c r="Q29" i="5"/>
  <c r="Q31" i="5"/>
  <c r="Q49" i="5"/>
  <c r="K58" i="5"/>
  <c r="L58" i="1"/>
  <c r="H34" i="1"/>
  <c r="H41" i="1" s="1"/>
  <c r="H59" i="1" s="1"/>
  <c r="Q26" i="1"/>
  <c r="Q23" i="1"/>
  <c r="Q25" i="1"/>
  <c r="J34" i="5"/>
  <c r="J41" i="5" s="1"/>
  <c r="J59" i="5" s="1"/>
  <c r="I34" i="5"/>
  <c r="I41" i="5" s="1"/>
  <c r="I59" i="5" s="1"/>
  <c r="G34" i="5"/>
  <c r="G41" i="5" s="1"/>
  <c r="G59" i="5" s="1"/>
  <c r="O34" i="5"/>
  <c r="O41" i="5" s="1"/>
  <c r="M34" i="5"/>
  <c r="M41" i="5" s="1"/>
  <c r="M59" i="5" s="1"/>
  <c r="K34" i="5"/>
  <c r="K41" i="5" s="1"/>
  <c r="O58" i="5"/>
  <c r="E34" i="6"/>
  <c r="E41" i="6" s="1"/>
  <c r="E59" i="6" s="1"/>
  <c r="H34" i="6"/>
  <c r="H41" i="6" s="1"/>
  <c r="H59" i="6" s="1"/>
  <c r="F34" i="6"/>
  <c r="F41" i="6" s="1"/>
  <c r="F59" i="6" s="1"/>
  <c r="J34" i="6"/>
  <c r="J41" i="6" s="1"/>
  <c r="J59" i="6" s="1"/>
  <c r="N34" i="6"/>
  <c r="N41" i="6" s="1"/>
  <c r="N59" i="6" s="1"/>
  <c r="Q26" i="6"/>
  <c r="Q28" i="6"/>
  <c r="I58" i="6"/>
  <c r="G58" i="6"/>
  <c r="G59" i="6" s="1"/>
  <c r="Q25" i="5"/>
  <c r="Q30" i="1"/>
  <c r="Q31" i="1"/>
  <c r="H58" i="5"/>
  <c r="Q45" i="5"/>
  <c r="N34" i="1"/>
  <c r="N41" i="1" s="1"/>
  <c r="M34" i="1"/>
  <c r="M41" i="1" s="1"/>
  <c r="M59" i="1" s="1"/>
  <c r="L34" i="1"/>
  <c r="L41" i="1" s="1"/>
  <c r="L59" i="1" s="1"/>
  <c r="K34" i="1"/>
  <c r="K41" i="1" s="1"/>
  <c r="K58" i="1"/>
  <c r="F58" i="1"/>
  <c r="E34" i="1"/>
  <c r="E41" i="1" s="1"/>
  <c r="I33" i="3"/>
  <c r="I40" i="3" s="1"/>
  <c r="I57" i="3"/>
  <c r="I34" i="6"/>
  <c r="I41" i="6" s="1"/>
  <c r="I59" i="6" s="1"/>
  <c r="L34" i="6"/>
  <c r="L41" i="6" s="1"/>
  <c r="Q23" i="6"/>
  <c r="F34" i="1"/>
  <c r="F41" i="1" s="1"/>
  <c r="F34" i="5"/>
  <c r="Q29" i="6"/>
  <c r="Q22" i="1"/>
  <c r="Q33" i="1"/>
  <c r="Q24" i="5"/>
  <c r="Q28" i="5"/>
  <c r="O58" i="1"/>
  <c r="O59" i="1" s="1"/>
  <c r="J34" i="1"/>
  <c r="J41" i="1" s="1"/>
  <c r="J59" i="1" s="1"/>
  <c r="I34" i="1"/>
  <c r="I41" i="1" s="1"/>
  <c r="I59" i="1" s="1"/>
  <c r="N58" i="5"/>
  <c r="N59" i="5" s="1"/>
  <c r="K58" i="6"/>
  <c r="K59" i="6" s="1"/>
  <c r="Q54" i="6"/>
  <c r="P34" i="5"/>
  <c r="P41" i="5" s="1"/>
  <c r="Q28" i="1"/>
  <c r="E33" i="3"/>
  <c r="E40" i="3" s="1"/>
  <c r="E58" i="3" s="1"/>
  <c r="Q23" i="5"/>
  <c r="Q27" i="5"/>
  <c r="E58" i="5"/>
  <c r="Q24" i="1"/>
  <c r="Q27" i="1"/>
  <c r="H34" i="5"/>
  <c r="H41" i="5" s="1"/>
  <c r="H59" i="5" s="1"/>
  <c r="E58" i="1"/>
  <c r="Q45" i="1"/>
  <c r="Q24" i="6"/>
  <c r="Q33" i="6"/>
  <c r="Q42" i="6"/>
  <c r="Q22" i="5"/>
  <c r="Q26" i="5"/>
  <c r="Q54" i="5"/>
  <c r="N58" i="1"/>
  <c r="N59" i="1" s="1"/>
  <c r="L58" i="5"/>
  <c r="L59" i="5" s="1"/>
  <c r="P58" i="5"/>
  <c r="Q22" i="6"/>
  <c r="Q32" i="6"/>
  <c r="O58" i="6"/>
  <c r="O59" i="6" s="1"/>
  <c r="Q58" i="5" l="1"/>
  <c r="L59" i="6"/>
  <c r="G59" i="1"/>
  <c r="M59" i="6"/>
  <c r="Q34" i="1"/>
  <c r="Q41" i="1" s="1"/>
  <c r="K59" i="5"/>
  <c r="F59" i="1"/>
  <c r="I58" i="3"/>
  <c r="D13" i="4" s="1"/>
  <c r="K59" i="1"/>
  <c r="Q34" i="6"/>
  <c r="Q41" i="6" s="1"/>
  <c r="O59" i="5"/>
  <c r="G58" i="3"/>
  <c r="D10" i="4" s="1"/>
  <c r="P59" i="5"/>
  <c r="Q34" i="5"/>
  <c r="Q41" i="5" s="1"/>
  <c r="Q59" i="5" s="1"/>
  <c r="F41" i="5"/>
  <c r="F59" i="5" s="1"/>
  <c r="Q58" i="6"/>
  <c r="Q59" i="6" s="1"/>
  <c r="Q58" i="1"/>
  <c r="Q59" i="1" s="1"/>
  <c r="Q61" i="1" s="1"/>
  <c r="C60" i="5" s="1"/>
  <c r="E59" i="1"/>
  <c r="E61" i="1" s="1"/>
  <c r="F60" i="1" s="1"/>
  <c r="E59" i="5"/>
  <c r="F61" i="1" l="1"/>
  <c r="G60" i="1" s="1"/>
  <c r="G61" i="1" s="1"/>
  <c r="H60" i="1" s="1"/>
  <c r="H61" i="1" s="1"/>
  <c r="I60" i="1" s="1"/>
  <c r="I61" i="1" s="1"/>
  <c r="J60" i="1" s="1"/>
  <c r="J61" i="1" s="1"/>
  <c r="K60" i="1" s="1"/>
  <c r="K61" i="1" s="1"/>
  <c r="L60" i="1" s="1"/>
  <c r="L61" i="1" s="1"/>
  <c r="M60" i="1" s="1"/>
  <c r="M61" i="1" s="1"/>
  <c r="N60" i="1" s="1"/>
  <c r="N61" i="1" s="1"/>
  <c r="O60" i="1" s="1"/>
  <c r="O61" i="1" s="1"/>
  <c r="P60" i="1" s="1"/>
  <c r="P61" i="1" s="1"/>
  <c r="Q60" i="5"/>
  <c r="Q61" i="5" s="1"/>
  <c r="C60" i="6" s="1"/>
  <c r="E60" i="5"/>
  <c r="E61" i="5"/>
  <c r="F60" i="5" s="1"/>
  <c r="F61" i="5" s="1"/>
  <c r="G60" i="5" s="1"/>
  <c r="G61" i="5" s="1"/>
  <c r="H60" i="5" s="1"/>
  <c r="H61" i="5" s="1"/>
  <c r="I60" i="5" s="1"/>
  <c r="I61" i="5" s="1"/>
  <c r="J60" i="5" s="1"/>
  <c r="J61" i="5" s="1"/>
  <c r="K60" i="5" s="1"/>
  <c r="K61" i="5" s="1"/>
  <c r="L60" i="5" s="1"/>
  <c r="L61" i="5" s="1"/>
  <c r="M60" i="5" s="1"/>
  <c r="M61" i="5" s="1"/>
  <c r="N60" i="5" s="1"/>
  <c r="N61" i="5" s="1"/>
  <c r="O60" i="5" s="1"/>
  <c r="O61" i="5" s="1"/>
  <c r="P60" i="5" s="1"/>
  <c r="P61" i="5" s="1"/>
  <c r="E60" i="6" l="1"/>
  <c r="E61" i="6" s="1"/>
  <c r="F60" i="6" s="1"/>
  <c r="F61" i="6" s="1"/>
  <c r="G60" i="6" s="1"/>
  <c r="G61" i="6" s="1"/>
  <c r="H60" i="6" s="1"/>
  <c r="H61" i="6" s="1"/>
  <c r="I60" i="6" s="1"/>
  <c r="I61" i="6" s="1"/>
  <c r="J60" i="6" s="1"/>
  <c r="J61" i="6" s="1"/>
  <c r="K60" i="6" s="1"/>
  <c r="K61" i="6" s="1"/>
  <c r="L60" i="6" s="1"/>
  <c r="L61" i="6" s="1"/>
  <c r="M60" i="6" s="1"/>
  <c r="M61" i="6" s="1"/>
  <c r="N60" i="6" s="1"/>
  <c r="N61" i="6" s="1"/>
  <c r="O60" i="6" s="1"/>
  <c r="O61" i="6" s="1"/>
  <c r="P60" i="6" s="1"/>
  <c r="P61" i="6" s="1"/>
  <c r="Q60" i="6"/>
  <c r="Q61" i="6" s="1"/>
  <c r="C59" i="3" s="1"/>
  <c r="E59" i="3" s="1"/>
  <c r="E60" i="3" s="1"/>
  <c r="F59" i="3" l="1"/>
  <c r="F60" i="3" s="1"/>
  <c r="D14" i="4"/>
  <c r="G59" i="3" l="1"/>
  <c r="G60" i="3" s="1"/>
  <c r="E14" i="4"/>
  <c r="F14" i="4" l="1"/>
  <c r="H59" i="3"/>
  <c r="H60" i="3" s="1"/>
  <c r="G14" i="4" l="1"/>
  <c r="I59" i="3"/>
  <c r="I60" i="3" s="1"/>
  <c r="H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MIHAI C</author>
    <author>ldiculescu</author>
  </authors>
  <commentList>
    <comment ref="E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0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1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2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3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 xr:uid="{00000000-0006-0000-0000-00003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3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 xr:uid="{00000000-0006-0000-0000-00003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 xr:uid="{00000000-0006-0000-0000-00003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3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4" authorId="0" shapeId="0" xr:uid="{00000000-0006-0000-0000-00004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4" authorId="0" shapeId="0" xr:uid="{00000000-0006-0000-0000-00004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4" authorId="0" shapeId="0" xr:uid="{00000000-0006-0000-0000-00004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4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000-00004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 xr:uid="{00000000-0006-0000-0000-00004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000-00004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5" authorId="0" shapeId="0" xr:uid="{00000000-0006-0000-0000-00004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" authorId="0" shapeId="0" xr:uid="{00000000-0006-0000-0000-00004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5" authorId="0" shapeId="0" xr:uid="{00000000-0006-0000-0000-00004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 xr:uid="{00000000-0006-0000-0000-00004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 shapeId="0" xr:uid="{00000000-0006-0000-0000-00005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 xr:uid="{00000000-0006-0000-0000-00005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 shapeId="0" xr:uid="{00000000-0006-0000-0000-00005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" authorId="0" shapeId="0" xr:uid="{00000000-0006-0000-0000-00005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6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6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0" shapeId="0" xr:uid="{00000000-0006-0000-0000-00005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6" authorId="0" shapeId="0" xr:uid="{00000000-0006-0000-0000-00005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 xr:uid="{00000000-0006-0000-0000-00005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 xr:uid="{00000000-0006-0000-0000-00005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 xr:uid="{00000000-0006-0000-0000-00005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 xr:uid="{00000000-0006-0000-0000-00005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 xr:uid="{00000000-0006-0000-0000-00005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 shapeId="0" xr:uid="{00000000-0006-0000-0000-00005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7" authorId="0" shapeId="0" xr:uid="{00000000-0006-0000-0000-00005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0" shapeId="0" xr:uid="{00000000-0006-0000-0000-00006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7" authorId="0" shapeId="0" xr:uid="{00000000-0006-0000-0000-00006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7" authorId="0" shapeId="0" xr:uid="{00000000-0006-0000-0000-00006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7" authorId="0" shapeId="0" xr:uid="{00000000-0006-0000-0000-00006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 xr:uid="{00000000-0006-0000-0000-00006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000-00006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000-00006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 xr:uid="{00000000-0006-0000-0000-00006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 shapeId="0" xr:uid="{00000000-0006-0000-0000-00006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 shapeId="0" xr:uid="{00000000-0006-0000-0000-00006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0" shapeId="0" xr:uid="{00000000-0006-0000-0000-00006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 xr:uid="{00000000-0006-0000-0000-00006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8" authorId="0" shapeId="0" xr:uid="{00000000-0006-0000-0000-00006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8" authorId="0" shapeId="0" xr:uid="{00000000-0006-0000-0000-00006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8" authorId="0" shapeId="0" xr:uid="{00000000-0006-0000-0000-00006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 xr:uid="{00000000-0006-0000-0000-00006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 xr:uid="{00000000-0006-0000-0000-00007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7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000-00007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000-00007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 xr:uid="{00000000-0006-0000-0000-00007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0" shapeId="0" xr:uid="{00000000-0006-0000-0000-00007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9" authorId="0" shapeId="0" xr:uid="{00000000-0006-0000-0000-00007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 shapeId="0" xr:uid="{00000000-0006-0000-0000-00007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9" authorId="0" shapeId="0" xr:uid="{00000000-0006-0000-0000-00007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9" authorId="0" shapeId="0" xr:uid="{00000000-0006-0000-0000-00007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 xr:uid="{00000000-0006-0000-0000-00007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 xr:uid="{00000000-0006-0000-0000-00007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 xr:uid="{00000000-0006-0000-0000-00007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 xr:uid="{00000000-0006-0000-0000-00007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" authorId="0" shapeId="0" xr:uid="{00000000-0006-0000-0000-00007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 shapeId="0" xr:uid="{00000000-0006-0000-0000-00007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0" shapeId="0" xr:uid="{00000000-0006-0000-0000-00008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0" authorId="0" shapeId="0" xr:uid="{00000000-0006-0000-0000-00008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0" shapeId="0" xr:uid="{00000000-0006-0000-0000-00008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0" authorId="0" shapeId="0" xr:uid="{00000000-0006-0000-0000-00008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0" authorId="0" shapeId="0" xr:uid="{00000000-0006-0000-0000-00008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 xr:uid="{00000000-0006-0000-0000-00008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 xr:uid="{00000000-0006-0000-0000-00008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 xr:uid="{00000000-0006-0000-0000-00008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 xr:uid="{00000000-0006-0000-0000-00008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 xr:uid="{00000000-0006-0000-0000-00008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 xr:uid="{00000000-0006-0000-0000-00008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 xr:uid="{00000000-0006-0000-0000-00008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 xr:uid="{00000000-0006-0000-0000-00008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5" authorId="0" shapeId="0" xr:uid="{00000000-0006-0000-0000-00008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 xr:uid="{00000000-0006-0000-0000-00008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 xr:uid="{00000000-0006-0000-0000-00008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 shapeId="0" xr:uid="{00000000-0006-0000-0000-00009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" authorId="0" shapeId="0" xr:uid="{00000000-0006-0000-0000-00009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 xr:uid="{00000000-0006-0000-0000-00009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 shapeId="0" xr:uid="{00000000-0006-0000-0000-00009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 shapeId="0" xr:uid="{00000000-0006-0000-0000-00009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0" authorId="0" shapeId="0" xr:uid="{00000000-0006-0000-0000-00009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0" authorId="0" shapeId="0" xr:uid="{00000000-0006-0000-0000-00009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0" authorId="0" shapeId="0" xr:uid="{00000000-0006-0000-0000-00009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0" authorId="0" shapeId="0" xr:uid="{00000000-0006-0000-0000-00009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0" authorId="0" shapeId="0" xr:uid="{00000000-0006-0000-0000-00009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0" authorId="0" shapeId="0" xr:uid="{00000000-0006-0000-0000-00009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0" authorId="0" shapeId="0" xr:uid="{00000000-0006-0000-0000-00009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0" authorId="1" shapeId="0" xr:uid="{00000000-0006-0000-0000-00009C000000}">
      <text>
        <r>
          <rPr>
            <b/>
            <sz val="10"/>
            <color indexed="81"/>
            <rFont val="Tahoma"/>
            <family val="2"/>
          </rPr>
          <t>INTRODUCETI VALOAREA DISPONIBILULUI DIN PERIOADA PRECEDENTA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MIHAI C</author>
  </authors>
  <commentList>
    <comment ref="E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0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1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2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3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 xr:uid="{00000000-0006-0000-0100-00003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 xr:uid="{00000000-0006-0000-0100-00003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4" authorId="0" shapeId="0" xr:uid="{00000000-0006-0000-0100-00004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4" authorId="0" shapeId="0" xr:uid="{00000000-0006-0000-0100-00004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4" authorId="0" shapeId="0" xr:uid="{00000000-0006-0000-0100-00004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 xr:uid="{00000000-0006-0000-0100-00004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 xr:uid="{00000000-0006-0000-0100-00004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0" shapeId="0" xr:uid="{00000000-0006-0000-0100-00004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4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 xr:uid="{00000000-0006-0000-0100-00004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100-00004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0" shapeId="0" xr:uid="{00000000-0006-0000-0100-00004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0" shapeId="0" xr:uid="{00000000-0006-0000-0100-00004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5" authorId="0" shapeId="0" xr:uid="{00000000-0006-0000-0100-00004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" authorId="0" shapeId="0" xr:uid="{00000000-0006-0000-0100-00004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5" authorId="0" shapeId="0" xr:uid="{00000000-0006-0000-0100-00004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 xr:uid="{00000000-0006-0000-0100-00004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100-00004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100-00005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5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 xr:uid="{00000000-0006-0000-0100-00005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 shapeId="0" xr:uid="{00000000-0006-0000-0100-00005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" authorId="0" shapeId="0" xr:uid="{00000000-0006-0000-0100-00005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6" authorId="0" shapeId="0" xr:uid="{00000000-0006-0000-0100-00005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6" authorId="0" shapeId="0" xr:uid="{00000000-0006-0000-0100-00005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0" shapeId="0" xr:uid="{00000000-0006-0000-0100-00005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6" authorId="0" shapeId="0" xr:uid="{00000000-0006-0000-0100-00005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 xr:uid="{00000000-0006-0000-0100-00005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 xr:uid="{00000000-0006-0000-0100-00005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 xr:uid="{00000000-0006-0000-0100-00005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 xr:uid="{00000000-0006-0000-0100-00005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 xr:uid="{00000000-0006-0000-0100-00005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 shapeId="0" xr:uid="{00000000-0006-0000-0100-00005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7" authorId="0" shapeId="0" xr:uid="{00000000-0006-0000-0100-00005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0" shapeId="0" xr:uid="{00000000-0006-0000-0100-00006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7" authorId="0" shapeId="0" xr:uid="{00000000-0006-0000-0100-00006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7" authorId="0" shapeId="0" xr:uid="{00000000-0006-0000-0100-00006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7" authorId="0" shapeId="0" xr:uid="{00000000-0006-0000-0100-00006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 xr:uid="{00000000-0006-0000-0100-00006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100-00006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100-00006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 xr:uid="{00000000-0006-0000-0100-00006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 shapeId="0" xr:uid="{00000000-0006-0000-0100-00006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 shapeId="0" xr:uid="{00000000-0006-0000-0100-00006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0" shapeId="0" xr:uid="{00000000-0006-0000-0100-00006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 xr:uid="{00000000-0006-0000-0100-00006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8" authorId="0" shapeId="0" xr:uid="{00000000-0006-0000-0100-00006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8" authorId="0" shapeId="0" xr:uid="{00000000-0006-0000-0100-00006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8" authorId="0" shapeId="0" xr:uid="{00000000-0006-0000-0100-00006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 xr:uid="{00000000-0006-0000-0100-00006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 xr:uid="{00000000-0006-0000-0100-00007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100-00007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100-00007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100-00007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 xr:uid="{00000000-0006-0000-0100-00007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0" shapeId="0" xr:uid="{00000000-0006-0000-0100-00007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9" authorId="0" shapeId="0" xr:uid="{00000000-0006-0000-0100-00007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 shapeId="0" xr:uid="{00000000-0006-0000-0100-00007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9" authorId="0" shapeId="0" xr:uid="{00000000-0006-0000-0100-00007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9" authorId="0" shapeId="0" xr:uid="{00000000-0006-0000-0100-00007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 xr:uid="{00000000-0006-0000-0100-00007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 xr:uid="{00000000-0006-0000-0100-00007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 xr:uid="{00000000-0006-0000-0100-00007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 xr:uid="{00000000-0006-0000-0100-00007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" authorId="0" shapeId="0" xr:uid="{00000000-0006-0000-0100-00007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 shapeId="0" xr:uid="{00000000-0006-0000-0100-00007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0" shapeId="0" xr:uid="{00000000-0006-0000-0100-00008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0" authorId="0" shapeId="0" xr:uid="{00000000-0006-0000-0100-00008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0" shapeId="0" xr:uid="{00000000-0006-0000-0100-00008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0" authorId="0" shapeId="0" xr:uid="{00000000-0006-0000-0100-00008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0" authorId="0" shapeId="0" xr:uid="{00000000-0006-0000-0100-00008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 xr:uid="{00000000-0006-0000-0100-00008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 xr:uid="{00000000-0006-0000-0100-00008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 xr:uid="{00000000-0006-0000-0100-00008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 xr:uid="{00000000-0006-0000-0100-00008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 xr:uid="{00000000-0006-0000-0100-00008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 xr:uid="{00000000-0006-0000-0100-00008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 xr:uid="{00000000-0006-0000-0100-00008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 xr:uid="{00000000-0006-0000-0100-00008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5" authorId="0" shapeId="0" xr:uid="{00000000-0006-0000-0100-00008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 xr:uid="{00000000-0006-0000-0100-00008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 xr:uid="{00000000-0006-0000-0100-00008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 shapeId="0" xr:uid="{00000000-0006-0000-0100-00009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" authorId="0" shapeId="0" xr:uid="{00000000-0006-0000-0100-00009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 xr:uid="{00000000-0006-0000-0100-00009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 shapeId="0" xr:uid="{00000000-0006-0000-0100-00009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 shapeId="0" xr:uid="{00000000-0006-0000-0100-00009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0" authorId="0" shapeId="0" xr:uid="{00000000-0006-0000-0100-00009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0" authorId="0" shapeId="0" xr:uid="{00000000-0006-0000-0100-00009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0" authorId="0" shapeId="0" xr:uid="{00000000-0006-0000-0100-00009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0" authorId="0" shapeId="0" xr:uid="{00000000-0006-0000-0100-00009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0" authorId="0" shapeId="0" xr:uid="{00000000-0006-0000-0100-00009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0" authorId="0" shapeId="0" xr:uid="{00000000-0006-0000-0100-00009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0" authorId="0" shapeId="0" xr:uid="{00000000-0006-0000-0100-00009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MIHAI C</author>
  </authors>
  <commentList>
    <comment ref="E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9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0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1" authorId="0" shapeId="0" xr:uid="{00000000-0006-0000-0200-00001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 shapeId="0" xr:uid="{00000000-0006-0000-0200-00001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" authorId="0" shapeId="0" xr:uid="{00000000-0006-0000-0200-00001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0" shapeId="0" xr:uid="{00000000-0006-0000-0200-00002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 shapeId="0" xr:uid="{00000000-0006-0000-0200-00002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 xr:uid="{00000000-0006-0000-0200-00002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 xr:uid="{00000000-0006-0000-0200-00002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 xr:uid="{00000000-0006-0000-0200-00002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200-00002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 xr:uid="{00000000-0006-0000-0200-00002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0" shapeId="0" xr:uid="{00000000-0006-0000-0200-00002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00000000-0006-0000-0200-00002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0" shapeId="0" xr:uid="{00000000-0006-0000-0200-00002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2" authorId="0" shapeId="0" xr:uid="{00000000-0006-0000-0200-00002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0" shapeId="0" xr:uid="{00000000-0006-0000-0200-00002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0" shapeId="0" xr:uid="{00000000-0006-0000-0200-00002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 xr:uid="{00000000-0006-0000-0200-00002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200-00002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200-00002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 xr:uid="{00000000-0006-0000-0200-00003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 xr:uid="{00000000-0006-0000-0200-00003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200-00003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0" shapeId="0" xr:uid="{00000000-0006-0000-0200-00003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3" authorId="0" shapeId="0" xr:uid="{00000000-0006-0000-0200-00003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 xr:uid="{00000000-0006-0000-0200-00003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 xr:uid="{00000000-0006-0000-0200-00003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 xr:uid="{00000000-0006-0000-0200-00003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 xr:uid="{00000000-0006-0000-0200-00003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 xr:uid="{00000000-0006-0000-0200-00003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200-00003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 xr:uid="{00000000-0006-0000-0200-00003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 xr:uid="{00000000-0006-0000-0200-00003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 shapeId="0" xr:uid="{00000000-0006-0000-0200-00003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0" shapeId="0" xr:uid="{00000000-0006-0000-0200-00003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 shapeId="0" xr:uid="{00000000-0006-0000-0200-00003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4" authorId="0" shapeId="0" xr:uid="{00000000-0006-0000-0200-00004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4" authorId="0" shapeId="0" xr:uid="{00000000-0006-0000-0200-00004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4" authorId="0" shapeId="0" xr:uid="{00000000-0006-0000-0200-00004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 xr:uid="{00000000-0006-0000-0200-00004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 xr:uid="{00000000-0006-0000-0200-00004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0" shapeId="0" xr:uid="{00000000-0006-0000-0200-00004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200-00004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 xr:uid="{00000000-0006-0000-0200-00004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200-00004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0" shapeId="0" xr:uid="{00000000-0006-0000-0200-00004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0" shapeId="0" xr:uid="{00000000-0006-0000-0200-00004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5" authorId="0" shapeId="0" xr:uid="{00000000-0006-0000-0200-00004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" authorId="0" shapeId="0" xr:uid="{00000000-0006-0000-0200-00004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5" authorId="0" shapeId="0" xr:uid="{00000000-0006-0000-0200-00004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 xr:uid="{00000000-0006-0000-0200-00004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200-00004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200-00005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 shapeId="0" xr:uid="{00000000-0006-0000-0200-00005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 xr:uid="{00000000-0006-0000-0200-00005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 shapeId="0" xr:uid="{00000000-0006-0000-0200-00005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" authorId="0" shapeId="0" xr:uid="{00000000-0006-0000-0200-00005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6" authorId="0" shapeId="0" xr:uid="{00000000-0006-0000-0200-00005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6" authorId="0" shapeId="0" xr:uid="{00000000-0006-0000-0200-00005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0" shapeId="0" xr:uid="{00000000-0006-0000-0200-00005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6" authorId="0" shapeId="0" xr:uid="{00000000-0006-0000-0200-00005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 xr:uid="{00000000-0006-0000-0200-00005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 xr:uid="{00000000-0006-0000-0200-00005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 xr:uid="{00000000-0006-0000-0200-00005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 xr:uid="{00000000-0006-0000-0200-00005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 xr:uid="{00000000-0006-0000-0200-00005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 shapeId="0" xr:uid="{00000000-0006-0000-0200-00005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7" authorId="0" shapeId="0" xr:uid="{00000000-0006-0000-0200-00005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0" shapeId="0" xr:uid="{00000000-0006-0000-0200-00006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7" authorId="0" shapeId="0" xr:uid="{00000000-0006-0000-0200-00006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7" authorId="0" shapeId="0" xr:uid="{00000000-0006-0000-0200-00006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7" authorId="0" shapeId="0" xr:uid="{00000000-0006-0000-0200-00006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 xr:uid="{00000000-0006-0000-0200-00006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200-00006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200-00006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 xr:uid="{00000000-0006-0000-0200-00006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 shapeId="0" xr:uid="{00000000-0006-0000-0200-00006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 shapeId="0" xr:uid="{00000000-0006-0000-0200-00006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0" shapeId="0" xr:uid="{00000000-0006-0000-0200-00006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 xr:uid="{00000000-0006-0000-0200-00006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8" authorId="0" shapeId="0" xr:uid="{00000000-0006-0000-0200-00006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8" authorId="0" shapeId="0" xr:uid="{00000000-0006-0000-0200-00006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8" authorId="0" shapeId="0" xr:uid="{00000000-0006-0000-0200-00006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 xr:uid="{00000000-0006-0000-0200-00006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 xr:uid="{00000000-0006-0000-0200-00007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7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200-00007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200-00007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 xr:uid="{00000000-0006-0000-0200-00007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0" shapeId="0" xr:uid="{00000000-0006-0000-0200-00007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9" authorId="0" shapeId="0" xr:uid="{00000000-0006-0000-0200-00007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 shapeId="0" xr:uid="{00000000-0006-0000-0200-00007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9" authorId="0" shapeId="0" xr:uid="{00000000-0006-0000-0200-00007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9" authorId="0" shapeId="0" xr:uid="{00000000-0006-0000-0200-00007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 xr:uid="{00000000-0006-0000-0200-00007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 xr:uid="{00000000-0006-0000-0200-00007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 xr:uid="{00000000-0006-0000-0200-00007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 xr:uid="{00000000-0006-0000-0200-00007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" authorId="0" shapeId="0" xr:uid="{00000000-0006-0000-0200-00007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 shapeId="0" xr:uid="{00000000-0006-0000-0200-00007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0" shapeId="0" xr:uid="{00000000-0006-0000-0200-00008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0" authorId="0" shapeId="0" xr:uid="{00000000-0006-0000-0200-00008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0" shapeId="0" xr:uid="{00000000-0006-0000-0200-00008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0" authorId="0" shapeId="0" xr:uid="{00000000-0006-0000-0200-00008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0" authorId="0" shapeId="0" xr:uid="{00000000-0006-0000-0200-00008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 xr:uid="{00000000-0006-0000-0200-00008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 xr:uid="{00000000-0006-0000-0200-00008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 xr:uid="{00000000-0006-0000-0200-00008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 xr:uid="{00000000-0006-0000-0200-00008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 xr:uid="{00000000-0006-0000-0200-00008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 xr:uid="{00000000-0006-0000-0200-00008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 xr:uid="{00000000-0006-0000-0200-00008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 xr:uid="{00000000-0006-0000-0200-00008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5" authorId="0" shapeId="0" xr:uid="{00000000-0006-0000-0200-00008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 xr:uid="{00000000-0006-0000-0200-00008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 xr:uid="{00000000-0006-0000-0200-00008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 shapeId="0" xr:uid="{00000000-0006-0000-0200-00009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" authorId="0" shapeId="0" xr:uid="{00000000-0006-0000-0200-00009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 xr:uid="{00000000-0006-0000-0200-00009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 shapeId="0" xr:uid="{00000000-0006-0000-0200-00009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 shapeId="0" xr:uid="{00000000-0006-0000-0200-00009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0" authorId="0" shapeId="0" xr:uid="{00000000-0006-0000-0200-00009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0" authorId="0" shapeId="0" xr:uid="{00000000-0006-0000-0200-00009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0" authorId="0" shapeId="0" xr:uid="{00000000-0006-0000-0200-00009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0" authorId="0" shapeId="0" xr:uid="{00000000-0006-0000-0200-00009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0" authorId="0" shapeId="0" xr:uid="{00000000-0006-0000-0200-00009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0" authorId="0" shapeId="0" xr:uid="{00000000-0006-0000-0200-00009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0" authorId="0" shapeId="0" xr:uid="{00000000-0006-0000-0200-00009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MIHAI C</author>
  </authors>
  <commentList>
    <comment ref="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300-00001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 xr:uid="{00000000-0006-0000-0300-00001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 xr:uid="{00000000-0006-0000-0300-00001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 xr:uid="{00000000-0006-0000-0300-00001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300-00001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 xr:uid="{00000000-0006-0000-0300-00001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 xr:uid="{00000000-0006-0000-0300-00001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300-00001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300-00001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 xr:uid="{00000000-0006-0000-0300-00001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 xr:uid="{00000000-0006-0000-0300-00001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 xr:uid="{00000000-0006-0000-0300-00001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 xr:uid="{00000000-0006-0000-0300-00002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300-00002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 xr:uid="{00000000-0006-0000-0300-00002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 xr:uid="{00000000-0006-0000-0300-00002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2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 xr:uid="{00000000-0006-0000-0300-00002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0" shapeId="0" xr:uid="{00000000-0006-0000-0300-00002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300-00002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 xr:uid="{00000000-0006-0000-0300-00002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 xr:uid="{00000000-0006-0000-0300-00002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300-00002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300-00002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 shapeId="0" xr:uid="{00000000-0006-0000-0300-00002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 xr:uid="{00000000-0006-0000-0300-00002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 xr:uid="{00000000-0006-0000-0300-00002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 xr:uid="{00000000-0006-0000-0300-00002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 xr:uid="{00000000-0006-0000-0300-00003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 xr:uid="{00000000-0006-0000-0300-00003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 xr:uid="{00000000-0006-0000-0300-00003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 xr:uid="{00000000-0006-0000-0300-00003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300-00003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300-00003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 xr:uid="{00000000-0006-0000-0300-00003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 shapeId="0" xr:uid="{00000000-0006-0000-0300-00003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 xr:uid="{00000000-0006-0000-0300-00003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 xr:uid="{00000000-0006-0000-0300-00003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300-00003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300-00003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300-00003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 xr:uid="{00000000-0006-0000-0300-00003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0300-00003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 shapeId="0" xr:uid="{00000000-0006-0000-0300-00003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4" authorId="0" shapeId="0" xr:uid="{00000000-0006-0000-0300-00004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 xr:uid="{00000000-0006-0000-0300-00004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9" authorId="0" shapeId="0" xr:uid="{00000000-0006-0000-0300-00004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 xr:uid="{00000000-0006-0000-0300-00004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" authorId="0" shapeId="0" xr:uid="{00000000-0006-0000-0300-00004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9" authorId="0" shapeId="0" xr:uid="{00000000-0006-0000-0300-00004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9" authorId="0" shapeId="0" xr:uid="{00000000-0006-0000-0300-00004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<sst xmlns="http://schemas.openxmlformats.org/spreadsheetml/2006/main" count="385" uniqueCount="92">
  <si>
    <t>Anexa C1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</si>
  <si>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</si>
  <si>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</si>
  <si>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</si>
  <si>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</si>
  <si>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</si>
  <si>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</si>
  <si>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</si>
  <si>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</si>
  <si>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</si>
  <si>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</si>
  <si>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</si>
  <si>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</si>
  <si>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</si>
  <si>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</si>
  <si>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</si>
  <si>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</si>
  <si>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</si>
  <si>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</si>
  <si>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</si>
  <si>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</si>
  <si>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</si>
  <si>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</si>
  <si>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</si>
  <si>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</si>
  <si>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</si>
  <si>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</si>
  <si>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</si>
  <si>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</si>
  <si>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</si>
  <si>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</si>
  <si>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</si>
  <si>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</si>
  <si>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</si>
  <si>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</si>
  <si>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</si>
  <si>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</si>
  <si>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</si>
  <si>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</si>
  <si>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</si>
  <si>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</si>
  <si>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</si>
  <si>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</si>
  <si>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</si>
  <si>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</si>
  <si>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</si>
  <si>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</si>
  <si>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</si>
  <si>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</si>
  <si>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</si>
  <si>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</si>
  <si>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</si>
  <si>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</si>
  <si>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</si>
  <si>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</si>
  <si>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</si>
  <si>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</si>
  <si>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</si>
  <si>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</si>
  <si>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</si>
  <si>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Incasari din activitatea agricolă +Incasari din activităţi productive, prestări servicii etc.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</si>
  <si>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</si>
  <si>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</si>
  <si>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</si>
  <si>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</si>
  <si>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</si>
  <si>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</si>
  <si>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</si>
  <si>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</si>
  <si>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productive: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</si>
  <si>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</si>
  <si>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</si>
  <si>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</si>
  <si>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</si>
  <si>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</si>
  <si>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>Incasari  din activitatea agricolă +Incasari din activităţi productive, prestări servicii etc.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</si>
  <si>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</si>
  <si>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</si>
  <si>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</si>
  <si>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ANUL 3 AL IMPLEMENTARII</t>
  </si>
  <si>
    <t>Anexa C2</t>
  </si>
  <si>
    <t>Anexa C3</t>
  </si>
  <si>
    <t>ANEXA C4</t>
  </si>
  <si>
    <t>TOTAL AN 3</t>
  </si>
  <si>
    <t>Anexa C5</t>
  </si>
  <si>
    <t>MINISTERUL AGRICULTURII SI DEZVOLTARII RURALE</t>
  </si>
  <si>
    <t>LEI</t>
  </si>
  <si>
    <t>Pret in LEI/UM</t>
  </si>
  <si>
    <t>AGENTIA PENTRU FINANTAREA INVESTITIILOR RURALE</t>
  </si>
  <si>
    <t>Prognoza incasarilor si platilor -varianta cu proiect - pentru persoane fizice autorizate, intreprinderi individuale, intreprinderi familiale</t>
  </si>
  <si>
    <t xml:space="preserve"> Prognoza incasarilor si platilor -varianta cu proiect - pentru persoane fizice autorizate, intreprinderi individuale, intreprinderi familiale</t>
  </si>
  <si>
    <t>INDICATORI FINANCIARI -  pentru persoane fizice autorizate, intreprinderi individuale, intreprinderi familiale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</si>
</sst>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0000"/>
  </numFmts>
  <fonts count="30" x14ac:knownFonts="1">
    <font>
      <sz val="11"/>
      <color theme="1"/>
      <name val="Calibri"/>
      <family val="2"/>
      <scheme val="minor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8"/>
      <name val="Calibri"/>
      <family val="2"/>
    </font>
    <font>
      <b/>
      <sz val="11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hair">
        <color indexed="21"/>
      </right>
      <top style="hair">
        <color indexed="21"/>
      </top>
      <bottom/>
      <diagonal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  <diagonal/>
    </border>
    <border>
      <left/>
      <right style="hair">
        <color indexed="21"/>
      </right>
      <top style="hair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9"/>
      </left>
      <right/>
      <top/>
      <bottom style="hair">
        <color indexed="9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/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  <diagonal/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  <diagonal/>
    </border>
    <border>
      <left style="thin">
        <color indexed="21"/>
      </left>
      <right style="hair">
        <color indexed="21"/>
      </right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/>
      <bottom/>
      <diagonal/>
    </border>
    <border>
      <left style="hair">
        <color indexed="21"/>
      </left>
      <right style="thin">
        <color indexed="21"/>
      </right>
      <top/>
      <bottom style="hair">
        <color indexed="21"/>
      </bottom>
      <diagonal/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  <diagonal/>
    </border>
    <border>
      <left style="hair">
        <color indexed="21"/>
      </left>
      <right style="hair">
        <color indexed="21"/>
      </right>
      <top/>
      <bottom style="thin">
        <color indexed="21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  <diagonal/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  <diagonal/>
    </border>
    <border>
      <left style="thin">
        <color indexed="21"/>
      </left>
      <right/>
      <top style="thin">
        <color indexed="21"/>
      </top>
      <bottom style="hair">
        <color indexed="21"/>
      </bottom>
      <diagonal/>
    </border>
    <border>
      <left style="thin">
        <color indexed="21"/>
      </left>
      <right/>
      <top style="hair">
        <color indexed="21"/>
      </top>
      <bottom style="hair">
        <color indexed="21"/>
      </bottom>
      <diagonal/>
    </border>
    <border>
      <left/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/>
      <top style="hair">
        <color indexed="21"/>
      </top>
      <bottom style="thin">
        <color indexed="21"/>
      </bottom>
      <diagonal/>
    </border>
    <border>
      <left/>
      <right/>
      <top style="hair">
        <color indexed="21"/>
      </top>
      <bottom style="hair">
        <color indexed="21"/>
      </bottom>
      <diagonal/>
    </border>
    <border>
      <left/>
      <right style="thin">
        <color indexed="21"/>
      </right>
      <top style="hair">
        <color indexed="21"/>
      </top>
      <bottom style="hair">
        <color indexed="21"/>
      </bottom>
      <diagonal/>
    </border>
    <border>
      <left/>
      <right/>
      <top style="thin">
        <color indexed="21"/>
      </top>
      <bottom style="hair">
        <color indexed="21"/>
      </bottom>
      <diagonal/>
    </border>
    <border>
      <left/>
      <right style="thin">
        <color indexed="21"/>
      </right>
      <top style="thin">
        <color indexed="21"/>
      </top>
      <bottom style="hair">
        <color indexed="21"/>
      </bottom>
      <diagonal/>
    </border>
    <border>
      <left style="hair">
        <color indexed="21"/>
      </left>
      <right/>
      <top style="hair">
        <color indexed="21"/>
      </top>
      <bottom style="hair">
        <color indexed="21"/>
      </bottom>
      <diagonal/>
    </border>
    <border>
      <left style="hair">
        <color indexed="21"/>
      </left>
      <right style="thin">
        <color indexed="21"/>
      </right>
      <top style="hair">
        <color indexed="21"/>
      </top>
      <bottom/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/>
      <bottom style="hair">
        <color indexed="21"/>
      </bottom>
      <diagonal/>
    </border>
    <border>
      <left/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9"/>
      </left>
      <right/>
      <top style="medium">
        <color indexed="21"/>
      </top>
      <bottom/>
      <diagonal/>
    </border>
    <border>
      <left/>
      <right/>
      <top style="medium">
        <color indexed="21"/>
      </top>
      <bottom/>
      <diagonal/>
    </border>
    <border>
      <left/>
      <right style="hair">
        <color indexed="9"/>
      </right>
      <top style="medium">
        <color indexed="21"/>
      </top>
      <bottom/>
      <diagonal/>
    </border>
    <border>
      <left/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</borders>
  <cellStyleXfs count="2">
    <xf numFmtId="0" fontId="0" fillId="0" borderId="0"/>
    <xf numFmtId="0" fontId="6" fillId="2" borderId="1">
      <alignment horizontal="center"/>
    </xf>
  </cellStyleXfs>
  <cellXfs count="165">
    <xf numFmtId="0" fontId="0" fillId="0" borderId="0" xfId="0"/>
    <xf numFmtId="0" fontId="6" fillId="2" borderId="1" xfId="1" applyBorder="1">
      <alignment horizontal="center"/>
    </xf>
    <xf numFmtId="0" fontId="0" fillId="0" borderId="0" xfId="0" applyFill="1"/>
    <xf numFmtId="3" fontId="0" fillId="0" borderId="0" xfId="0" applyNumberFormat="1" applyFill="1"/>
    <xf numFmtId="0" fontId="12" fillId="3" borderId="2" xfId="0" applyFont="1" applyFill="1" applyBorder="1" applyAlignment="1" applyProtection="1">
      <alignment horizontal="center"/>
    </xf>
    <xf numFmtId="0" fontId="1" fillId="3" borderId="3" xfId="0" quotePrefix="1" applyFont="1" applyFill="1" applyBorder="1" applyAlignment="1" applyProtection="1">
      <alignment horizontal="center"/>
    </xf>
    <xf numFmtId="0" fontId="1" fillId="3" borderId="3" xfId="0" quotePrefix="1" applyFont="1" applyFill="1" applyBorder="1" applyAlignment="1" applyProtection="1">
      <alignment horizontal="right"/>
    </xf>
    <xf numFmtId="3" fontId="2" fillId="3" borderId="3" xfId="0" applyNumberFormat="1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/>
      <protection locked="0"/>
    </xf>
    <xf numFmtId="4" fontId="16" fillId="2" borderId="5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3" fontId="16" fillId="2" borderId="5" xfId="0" applyNumberFormat="1" applyFont="1" applyFill="1" applyBorder="1" applyAlignment="1" applyProtection="1">
      <alignment horizontal="right" vertical="center"/>
      <protection locked="0"/>
    </xf>
    <xf numFmtId="3" fontId="12" fillId="3" borderId="3" xfId="0" applyNumberFormat="1" applyFont="1" applyFill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center"/>
      <protection locked="0"/>
    </xf>
    <xf numFmtId="4" fontId="12" fillId="2" borderId="3" xfId="0" applyNumberFormat="1" applyFont="1" applyFill="1" applyBorder="1" applyAlignment="1" applyProtection="1">
      <alignment horizontal="right" vertical="center"/>
      <protection locked="0"/>
    </xf>
    <xf numFmtId="3" fontId="12" fillId="2" borderId="3" xfId="0" applyNumberFormat="1" applyFont="1" applyFill="1" applyBorder="1" applyAlignment="1" applyProtection="1">
      <alignment horizontal="right" vertical="center"/>
      <protection locked="0"/>
    </xf>
    <xf numFmtId="0" fontId="15" fillId="3" borderId="4" xfId="0" applyFont="1" applyFill="1" applyBorder="1" applyAlignment="1" applyProtection="1">
      <alignment horizontal="left" vertical="center" wrapText="1"/>
    </xf>
    <xf numFmtId="4" fontId="12" fillId="3" borderId="3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4" fillId="4" borderId="6" xfId="0" quotePrefix="1" applyFont="1" applyFill="1" applyBorder="1" applyAlignment="1" applyProtection="1">
      <alignment horizontal="right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3" fontId="18" fillId="4" borderId="7" xfId="0" applyNumberFormat="1" applyFont="1" applyFill="1" applyBorder="1" applyAlignment="1" applyProtection="1">
      <alignment horizontal="right" vertical="center" wrapText="1"/>
    </xf>
    <xf numFmtId="0" fontId="13" fillId="3" borderId="4" xfId="0" applyFont="1" applyFill="1" applyBorder="1" applyAlignment="1" applyProtection="1">
      <alignment horizontal="right"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4" fillId="4" borderId="8" xfId="0" applyFont="1" applyFill="1" applyBorder="1" applyAlignment="1" applyProtection="1">
      <alignment horizontal="right" vertical="center" wrapText="1"/>
    </xf>
    <xf numFmtId="3" fontId="1" fillId="5" borderId="3" xfId="0" applyNumberFormat="1" applyFont="1" applyFill="1" applyBorder="1" applyAlignment="1" applyProtection="1">
      <alignment horizontal="right" vertical="center"/>
    </xf>
    <xf numFmtId="3" fontId="12" fillId="3" borderId="3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</xf>
    <xf numFmtId="3" fontId="14" fillId="4" borderId="3" xfId="0" applyNumberFormat="1" applyFont="1" applyFill="1" applyBorder="1" applyAlignment="1" applyProtection="1">
      <alignment horizontal="right" vertical="center" wrapText="1"/>
    </xf>
    <xf numFmtId="4" fontId="1" fillId="3" borderId="9" xfId="1" applyNumberFormat="1" applyFont="1" applyFill="1" applyBorder="1" applyAlignment="1" applyProtection="1">
      <alignment horizontal="center" vertical="center"/>
    </xf>
    <xf numFmtId="0" fontId="26" fillId="3" borderId="10" xfId="1" applyFont="1" applyFill="1" applyBorder="1" applyAlignment="1">
      <alignment horizontal="left" vertical="center" wrapText="1"/>
    </xf>
    <xf numFmtId="0" fontId="27" fillId="3" borderId="10" xfId="1" applyFont="1" applyFill="1" applyBorder="1" applyAlignment="1">
      <alignment horizontal="justify" vertical="center" wrapText="1"/>
    </xf>
    <xf numFmtId="0" fontId="6" fillId="2" borderId="11" xfId="1" applyBorder="1">
      <alignment horizontal="center"/>
    </xf>
    <xf numFmtId="0" fontId="12" fillId="3" borderId="12" xfId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 applyProtection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26" fillId="3" borderId="15" xfId="1" applyFont="1" applyFill="1" applyBorder="1" applyAlignment="1">
      <alignment horizontal="left" vertical="center" wrapText="1"/>
    </xf>
    <xf numFmtId="3" fontId="12" fillId="3" borderId="16" xfId="1" applyNumberFormat="1" applyFont="1" applyFill="1" applyBorder="1" applyAlignment="1" applyProtection="1">
      <alignment vertical="center"/>
    </xf>
    <xf numFmtId="3" fontId="12" fillId="3" borderId="17" xfId="1" applyNumberFormat="1" applyFont="1" applyFill="1" applyBorder="1" applyAlignment="1" applyProtection="1">
      <alignment vertical="center"/>
    </xf>
    <xf numFmtId="3" fontId="14" fillId="4" borderId="7" xfId="0" applyNumberFormat="1" applyFont="1" applyFill="1" applyBorder="1" applyAlignment="1" applyProtection="1">
      <alignment horizontal="right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3" fontId="14" fillId="4" borderId="18" xfId="0" applyNumberFormat="1" applyFont="1" applyFill="1" applyBorder="1" applyAlignment="1" applyProtection="1">
      <alignment horizontal="right" vertical="center" wrapText="1"/>
    </xf>
    <xf numFmtId="3" fontId="12" fillId="3" borderId="7" xfId="0" applyNumberFormat="1" applyFont="1" applyFill="1" applyBorder="1" applyAlignment="1" applyProtection="1">
      <alignment horizontal="right" vertical="center"/>
    </xf>
    <xf numFmtId="3" fontId="2" fillId="4" borderId="7" xfId="0" applyNumberFormat="1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3" fontId="2" fillId="4" borderId="18" xfId="0" applyNumberFormat="1" applyFont="1" applyFill="1" applyBorder="1" applyAlignment="1" applyProtection="1">
      <alignment horizontal="center" vertical="center" wrapText="1"/>
    </xf>
    <xf numFmtId="3" fontId="2" fillId="4" borderId="19" xfId="0" applyNumberFormat="1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15" fillId="3" borderId="21" xfId="0" applyFont="1" applyFill="1" applyBorder="1" applyAlignment="1" applyProtection="1">
      <alignment horizontal="left" vertical="center" wrapText="1"/>
    </xf>
    <xf numFmtId="0" fontId="13" fillId="3" borderId="21" xfId="0" applyFont="1" applyFill="1" applyBorder="1" applyAlignment="1" applyProtection="1">
      <alignment horizontal="right" vertical="center" wrapText="1"/>
    </xf>
    <xf numFmtId="3" fontId="12" fillId="3" borderId="22" xfId="0" applyNumberFormat="1" applyFont="1" applyFill="1" applyBorder="1" applyAlignment="1" applyProtection="1">
      <alignment horizontal="right" vertical="center"/>
    </xf>
    <xf numFmtId="0" fontId="15" fillId="3" borderId="23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left" vertical="center" wrapText="1"/>
    </xf>
    <xf numFmtId="0" fontId="13" fillId="3" borderId="18" xfId="0" applyFont="1" applyFill="1" applyBorder="1" applyAlignment="1" applyProtection="1">
      <alignment horizontal="right" vertical="center" wrapText="1"/>
    </xf>
    <xf numFmtId="3" fontId="12" fillId="2" borderId="18" xfId="0" applyNumberFormat="1" applyFont="1" applyFill="1" applyBorder="1" applyAlignment="1" applyProtection="1">
      <alignment horizontal="right" vertical="center"/>
      <protection locked="0"/>
    </xf>
    <xf numFmtId="3" fontId="12" fillId="3" borderId="19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7" xfId="0" applyNumberFormat="1" applyFont="1" applyFill="1" applyBorder="1" applyAlignment="1" applyProtection="1">
      <alignment horizontal="right" vertical="center" wrapText="1"/>
    </xf>
    <xf numFmtId="3" fontId="2" fillId="4" borderId="18" xfId="0" applyNumberFormat="1" applyFont="1" applyFill="1" applyBorder="1" applyAlignment="1" applyProtection="1">
      <alignment horizontal="right" vertical="center" wrapText="1"/>
    </xf>
    <xf numFmtId="3" fontId="2" fillId="4" borderId="19" xfId="0" applyNumberFormat="1" applyFont="1" applyFill="1" applyBorder="1" applyAlignment="1" applyProtection="1">
      <alignment horizontal="right" vertical="center" wrapText="1"/>
    </xf>
    <xf numFmtId="3" fontId="2" fillId="4" borderId="24" xfId="0" applyNumberFormat="1" applyFont="1" applyFill="1" applyBorder="1" applyAlignment="1" applyProtection="1">
      <alignment horizontal="right" vertical="center" wrapText="1"/>
    </xf>
    <xf numFmtId="0" fontId="2" fillId="4" borderId="25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 wrapText="1"/>
    </xf>
    <xf numFmtId="3" fontId="16" fillId="2" borderId="26" xfId="0" applyNumberFormat="1" applyFont="1" applyFill="1" applyBorder="1" applyAlignment="1" applyProtection="1">
      <alignment horizontal="right" vertical="center"/>
      <protection locked="0"/>
    </xf>
    <xf numFmtId="3" fontId="12" fillId="2" borderId="7" xfId="0" applyNumberFormat="1" applyFont="1" applyFill="1" applyBorder="1" applyAlignment="1" applyProtection="1">
      <alignment horizontal="right" vertical="center"/>
      <protection locked="0"/>
    </xf>
    <xf numFmtId="3" fontId="12" fillId="3" borderId="7" xfId="0" applyNumberFormat="1" applyFont="1" applyFill="1" applyBorder="1" applyAlignment="1" applyProtection="1">
      <alignment horizontal="right" vertical="center" wrapText="1"/>
    </xf>
    <xf numFmtId="0" fontId="29" fillId="3" borderId="10" xfId="1" applyNumberFormat="1" applyFont="1" applyFill="1" applyBorder="1" applyAlignment="1">
      <alignment horizontal="center" vertical="center" wrapText="1"/>
    </xf>
    <xf numFmtId="0" fontId="29" fillId="3" borderId="13" xfId="1" applyNumberFormat="1" applyFont="1" applyFill="1" applyBorder="1" applyAlignment="1">
      <alignment horizontal="center" vertical="center" wrapText="1"/>
    </xf>
    <xf numFmtId="3" fontId="21" fillId="3" borderId="10" xfId="1" applyNumberFormat="1" applyFont="1" applyFill="1" applyBorder="1" applyAlignment="1">
      <alignment horizontal="center" vertical="center"/>
    </xf>
    <xf numFmtId="164" fontId="21" fillId="3" borderId="10" xfId="1" applyNumberFormat="1" applyFont="1" applyFill="1" applyBorder="1" applyAlignment="1">
      <alignment horizontal="center" vertical="center"/>
    </xf>
    <xf numFmtId="164" fontId="21" fillId="3" borderId="9" xfId="1" applyNumberFormat="1" applyFont="1" applyFill="1" applyBorder="1" applyAlignment="1">
      <alignment horizontal="center" vertical="center"/>
    </xf>
    <xf numFmtId="0" fontId="21" fillId="3" borderId="9" xfId="1" applyNumberFormat="1" applyFont="1" applyFill="1" applyBorder="1" applyAlignment="1">
      <alignment horizontal="center" vertical="center"/>
    </xf>
    <xf numFmtId="0" fontId="21" fillId="3" borderId="12" xfId="1" applyFont="1" applyFill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left" vertical="center" wrapText="1"/>
    </xf>
    <xf numFmtId="0" fontId="12" fillId="3" borderId="10" xfId="1" applyFont="1" applyFill="1" applyBorder="1" applyAlignment="1">
      <alignment horizontal="justify" vertical="center" wrapText="1"/>
    </xf>
    <xf numFmtId="0" fontId="2" fillId="4" borderId="27" xfId="0" applyFont="1" applyFill="1" applyBorder="1" applyAlignment="1" applyProtection="1">
      <alignment horizontal="center" wrapText="1"/>
    </xf>
    <xf numFmtId="0" fontId="5" fillId="4" borderId="27" xfId="0" applyFont="1" applyFill="1" applyBorder="1" applyAlignment="1" applyProtection="1">
      <alignment horizontal="center"/>
    </xf>
    <xf numFmtId="0" fontId="5" fillId="4" borderId="33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/>
    </xf>
    <xf numFmtId="0" fontId="13" fillId="3" borderId="35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center"/>
    </xf>
    <xf numFmtId="0" fontId="20" fillId="0" borderId="3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3" fillId="3" borderId="36" xfId="0" applyFont="1" applyFill="1" applyBorder="1" applyAlignment="1" applyProtection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14" fillId="4" borderId="28" xfId="0" applyFont="1" applyFill="1" applyBorder="1" applyAlignment="1" applyProtection="1">
      <alignment horizontal="left" vertical="center" wrapText="1"/>
    </xf>
    <xf numFmtId="0" fontId="14" fillId="4" borderId="29" xfId="0" applyFont="1" applyFill="1" applyBorder="1" applyAlignment="1" applyProtection="1">
      <alignment horizontal="left" vertical="center" wrapText="1"/>
    </xf>
    <xf numFmtId="0" fontId="14" fillId="4" borderId="30" xfId="0" applyFont="1" applyFill="1" applyBorder="1" applyAlignment="1" applyProtection="1">
      <alignment horizontal="left" vertical="center" wrapText="1"/>
    </xf>
    <xf numFmtId="0" fontId="14" fillId="4" borderId="8" xfId="0" applyFont="1" applyFill="1" applyBorder="1" applyAlignment="1" applyProtection="1">
      <alignment horizontal="left" vertical="center" wrapText="1"/>
    </xf>
    <xf numFmtId="0" fontId="14" fillId="4" borderId="28" xfId="0" applyFont="1" applyFill="1" applyBorder="1" applyAlignment="1" applyProtection="1">
      <alignment horizontal="center" vertical="center" wrapText="1"/>
    </xf>
    <xf numFmtId="0" fontId="13" fillId="4" borderId="31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14" fillId="4" borderId="29" xfId="0" quotePrefix="1" applyFont="1" applyFill="1" applyBorder="1" applyAlignment="1" applyProtection="1">
      <alignment horizontal="left" vertical="center" wrapText="1"/>
    </xf>
    <xf numFmtId="0" fontId="5" fillId="4" borderId="45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46" xfId="0" applyFont="1" applyBorder="1" applyAlignment="1">
      <alignment horizontal="center"/>
    </xf>
    <xf numFmtId="0" fontId="24" fillId="4" borderId="28" xfId="0" applyFont="1" applyFill="1" applyBorder="1" applyAlignment="1" applyProtection="1">
      <alignment horizontal="center" vertical="center" wrapText="1"/>
    </xf>
    <xf numFmtId="0" fontId="25" fillId="4" borderId="31" xfId="0" applyFont="1" applyFill="1" applyBorder="1" applyAlignment="1" applyProtection="1">
      <alignment horizontal="center" vertical="center" wrapText="1"/>
    </xf>
    <xf numFmtId="0" fontId="25" fillId="4" borderId="32" xfId="0" applyFont="1" applyFill="1" applyBorder="1" applyAlignment="1" applyProtection="1">
      <alignment horizontal="center" vertical="center" wrapText="1"/>
    </xf>
    <xf numFmtId="0" fontId="1" fillId="2" borderId="54" xfId="1" applyFont="1" applyBorder="1" applyAlignment="1">
      <alignment horizontal="center" vertical="center" wrapText="1"/>
    </xf>
    <xf numFmtId="0" fontId="1" fillId="2" borderId="55" xfId="1" applyFont="1" applyBorder="1" applyAlignment="1">
      <alignment horizontal="center" vertical="center" wrapText="1"/>
    </xf>
    <xf numFmtId="0" fontId="1" fillId="2" borderId="12" xfId="1" applyFont="1" applyBorder="1" applyAlignment="1">
      <alignment horizontal="center" vertical="center" wrapText="1"/>
    </xf>
    <xf numFmtId="0" fontId="1" fillId="2" borderId="10" xfId="1" applyFont="1" applyBorder="1" applyAlignment="1">
      <alignment horizontal="center" vertical="center" wrapText="1"/>
    </xf>
    <xf numFmtId="0" fontId="2" fillId="4" borderId="55" xfId="1" applyFont="1" applyFill="1" applyBorder="1" applyAlignment="1">
      <alignment horizontal="center" vertical="center" wrapText="1"/>
    </xf>
    <xf numFmtId="0" fontId="2" fillId="4" borderId="56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2" borderId="12" xfId="1" applyFont="1" applyBorder="1" applyAlignment="1">
      <alignment horizontal="center" vertical="center"/>
    </xf>
    <xf numFmtId="0" fontId="10" fillId="2" borderId="10" xfId="1" applyFont="1" applyBorder="1" applyAlignment="1">
      <alignment horizontal="center" vertical="center"/>
    </xf>
    <xf numFmtId="0" fontId="6" fillId="3" borderId="12" xfId="1" applyFill="1" applyBorder="1">
      <alignment horizontal="center"/>
    </xf>
    <xf numFmtId="0" fontId="6" fillId="3" borderId="10" xfId="1" applyFill="1" applyBorder="1">
      <alignment horizontal="center"/>
    </xf>
    <xf numFmtId="0" fontId="6" fillId="3" borderId="13" xfId="1" applyFill="1" applyBorder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4" borderId="45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3" fontId="1" fillId="3" borderId="9" xfId="1" applyNumberFormat="1" applyFont="1" applyFill="1" applyBorder="1" applyAlignment="1" applyProtection="1">
      <alignment horizontal="center" vertical="center"/>
    </xf>
    <xf numFmtId="3" fontId="1" fillId="3" borderId="37" xfId="1" applyNumberFormat="1" applyFont="1" applyFill="1" applyBorder="1" applyAlignment="1" applyProtection="1">
      <alignment horizontal="center" vertical="center"/>
    </xf>
    <xf numFmtId="3" fontId="1" fillId="3" borderId="47" xfId="1" applyNumberFormat="1" applyFont="1" applyFill="1" applyBorder="1" applyAlignment="1" applyProtection="1">
      <alignment horizontal="center" vertical="center"/>
    </xf>
    <xf numFmtId="3" fontId="1" fillId="0" borderId="9" xfId="1" applyNumberFormat="1" applyFont="1" applyFill="1" applyBorder="1" applyAlignment="1" applyProtection="1">
      <alignment horizontal="center" vertical="center"/>
      <protection locked="0"/>
    </xf>
    <xf numFmtId="3" fontId="1" fillId="0" borderId="37" xfId="1" applyNumberFormat="1" applyFont="1" applyFill="1" applyBorder="1" applyAlignment="1" applyProtection="1">
      <alignment horizontal="center" vertical="center"/>
      <protection locked="0"/>
    </xf>
    <xf numFmtId="3" fontId="1" fillId="0" borderId="47" xfId="1" applyNumberFormat="1" applyFont="1" applyFill="1" applyBorder="1" applyAlignment="1" applyProtection="1">
      <alignment horizontal="center" vertical="center"/>
      <protection locked="0"/>
    </xf>
    <xf numFmtId="0" fontId="21" fillId="2" borderId="48" xfId="1" applyFont="1" applyBorder="1" applyAlignment="1">
      <alignment horizontal="left" wrapText="1"/>
    </xf>
    <xf numFmtId="0" fontId="21" fillId="2" borderId="49" xfId="1" applyFont="1" applyBorder="1" applyAlignment="1">
      <alignment horizontal="left" wrapText="1"/>
    </xf>
    <xf numFmtId="0" fontId="0" fillId="0" borderId="50" xfId="0" applyBorder="1" applyAlignment="1"/>
    <xf numFmtId="0" fontId="22" fillId="0" borderId="11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0" fillId="0" borderId="52" xfId="0" applyBorder="1" applyAlignment="1"/>
    <xf numFmtId="165" fontId="1" fillId="3" borderId="9" xfId="1" applyNumberFormat="1" applyFont="1" applyFill="1" applyBorder="1" applyAlignment="1" applyProtection="1">
      <alignment horizontal="center" vertical="center"/>
    </xf>
    <xf numFmtId="165" fontId="1" fillId="3" borderId="37" xfId="1" applyNumberFormat="1" applyFont="1" applyFill="1" applyBorder="1" applyAlignment="1" applyProtection="1">
      <alignment horizontal="center" vertical="center"/>
    </xf>
    <xf numFmtId="165" fontId="1" fillId="3" borderId="47" xfId="1" applyNumberFormat="1" applyFont="1" applyFill="1" applyBorder="1" applyAlignment="1" applyProtection="1">
      <alignment horizontal="center" vertical="center"/>
    </xf>
    <xf numFmtId="0" fontId="21" fillId="3" borderId="12" xfId="1" applyFont="1" applyFill="1" applyBorder="1" applyAlignment="1">
      <alignment horizontal="center"/>
    </xf>
    <xf numFmtId="0" fontId="21" fillId="3" borderId="10" xfId="1" applyFont="1" applyFill="1" applyBorder="1" applyAlignment="1">
      <alignment horizontal="center"/>
    </xf>
    <xf numFmtId="0" fontId="21" fillId="3" borderId="45" xfId="1" applyNumberFormat="1" applyFont="1" applyFill="1" applyBorder="1" applyAlignment="1">
      <alignment horizontal="center" vertical="center"/>
    </xf>
    <xf numFmtId="0" fontId="21" fillId="3" borderId="53" xfId="1" applyNumberFormat="1" applyFont="1" applyFill="1" applyBorder="1" applyAlignment="1">
      <alignment horizontal="center" vertical="center"/>
    </xf>
    <xf numFmtId="164" fontId="29" fillId="3" borderId="9" xfId="1" applyNumberFormat="1" applyFont="1" applyFill="1" applyBorder="1" applyAlignment="1">
      <alignment horizontal="center"/>
    </xf>
    <xf numFmtId="164" fontId="29" fillId="3" borderId="37" xfId="1" applyNumberFormat="1" applyFont="1" applyFill="1" applyBorder="1" applyAlignment="1">
      <alignment horizontal="center"/>
    </xf>
    <xf numFmtId="164" fontId="29" fillId="3" borderId="47" xfId="1" applyNumberFormat="1" applyFont="1" applyFill="1" applyBorder="1" applyAlignment="1">
      <alignment horizontal="center"/>
    </xf>
    <xf numFmtId="9" fontId="2" fillId="4" borderId="9" xfId="1" applyNumberFormat="1" applyFont="1" applyFill="1" applyBorder="1" applyAlignment="1" applyProtection="1">
      <alignment horizontal="center" vertical="center"/>
    </xf>
    <xf numFmtId="9" fontId="2" fillId="4" borderId="37" xfId="1" applyNumberFormat="1" applyFont="1" applyFill="1" applyBorder="1" applyAlignment="1" applyProtection="1">
      <alignment horizontal="center" vertical="center"/>
    </xf>
    <xf numFmtId="9" fontId="2" fillId="4" borderId="47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M.3.1.-2 ver6.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106680</xdr:rowOff>
    </xdr:from>
    <xdr:to>
      <xdr:col>0</xdr:col>
      <xdr:colOff>579120</xdr:colOff>
      <xdr:row>3</xdr:row>
      <xdr:rowOff>83820</xdr:rowOff>
    </xdr:to>
    <xdr:pic>
      <xdr:nvPicPr>
        <xdr:cNvPr id="1530" name="Picture 1025" descr="STEMA">
          <a:extLst>
            <a:ext uri="{FF2B5EF4-FFF2-40B4-BE49-F238E27FC236}">
              <a16:creationId xmlns:a16="http://schemas.microsoft.com/office/drawing/2014/main" id="{DFBFCE61-96E5-4642-9F5F-315878C8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06680"/>
          <a:ext cx="457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68580</xdr:rowOff>
    </xdr:from>
    <xdr:to>
      <xdr:col>0</xdr:col>
      <xdr:colOff>464820</xdr:colOff>
      <xdr:row>2</xdr:row>
      <xdr:rowOff>45720</xdr:rowOff>
    </xdr:to>
    <xdr:pic>
      <xdr:nvPicPr>
        <xdr:cNvPr id="1531" name="Picture 1025" descr="STEMA">
          <a:extLst>
            <a:ext uri="{FF2B5EF4-FFF2-40B4-BE49-F238E27FC236}">
              <a16:creationId xmlns:a16="http://schemas.microsoft.com/office/drawing/2014/main" id="{C4BC7EF4-5767-4CA9-88F3-1C484AA1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8580"/>
          <a:ext cx="23622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106680</xdr:rowOff>
    </xdr:from>
    <xdr:to>
      <xdr:col>0</xdr:col>
      <xdr:colOff>579120</xdr:colOff>
      <xdr:row>3</xdr:row>
      <xdr:rowOff>83820</xdr:rowOff>
    </xdr:to>
    <xdr:pic>
      <xdr:nvPicPr>
        <xdr:cNvPr id="5525" name="Picture 1025" descr="STEMA">
          <a:extLst>
            <a:ext uri="{FF2B5EF4-FFF2-40B4-BE49-F238E27FC236}">
              <a16:creationId xmlns:a16="http://schemas.microsoft.com/office/drawing/2014/main" id="{494501BB-0B0C-47A8-B6ED-4476EB0D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06680"/>
          <a:ext cx="457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121920</xdr:colOff>
      <xdr:row>0</xdr:row>
      <xdr:rowOff>106680</xdr:rowOff>
    </xdr:from>
    <xdr:to>
      <xdr:col>0</xdr:col>
      <xdr:colOff>579120</xdr:colOff>
      <xdr:row>3</xdr:row>
      <xdr:rowOff>83820</xdr:rowOff>
    </xdr:to>
    <xdr:pic>
      <xdr:nvPicPr>
        <xdr:cNvPr id="5526" name="Picture 1025" descr="STEMA">
          <a:extLst>
            <a:ext uri="{FF2B5EF4-FFF2-40B4-BE49-F238E27FC236}">
              <a16:creationId xmlns:a16="http://schemas.microsoft.com/office/drawing/2014/main" id="{DC3A442C-432D-489A-9E2C-E5B92F3A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06680"/>
          <a:ext cx="457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106680</xdr:rowOff>
    </xdr:from>
    <xdr:to>
      <xdr:col>0</xdr:col>
      <xdr:colOff>579120</xdr:colOff>
      <xdr:row>3</xdr:row>
      <xdr:rowOff>83820</xdr:rowOff>
    </xdr:to>
    <xdr:pic>
      <xdr:nvPicPr>
        <xdr:cNvPr id="6402" name="Picture 1025" descr="STEMA">
          <a:extLst>
            <a:ext uri="{FF2B5EF4-FFF2-40B4-BE49-F238E27FC236}">
              <a16:creationId xmlns:a16="http://schemas.microsoft.com/office/drawing/2014/main" id="{BF16B4BF-2DED-419C-A1DB-975E78AC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06680"/>
          <a:ext cx="457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121920</xdr:colOff>
      <xdr:row>0</xdr:row>
      <xdr:rowOff>106680</xdr:rowOff>
    </xdr:from>
    <xdr:to>
      <xdr:col>0</xdr:col>
      <xdr:colOff>579120</xdr:colOff>
      <xdr:row>3</xdr:row>
      <xdr:rowOff>83820</xdr:rowOff>
    </xdr:to>
    <xdr:pic>
      <xdr:nvPicPr>
        <xdr:cNvPr id="6403" name="Picture 1025" descr="STEMA">
          <a:extLst>
            <a:ext uri="{FF2B5EF4-FFF2-40B4-BE49-F238E27FC236}">
              <a16:creationId xmlns:a16="http://schemas.microsoft.com/office/drawing/2014/main" id="{04267188-FAAC-4849-81A4-3FD6104A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06680"/>
          <a:ext cx="457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68580</xdr:rowOff>
    </xdr:from>
    <xdr:to>
      <xdr:col>0</xdr:col>
      <xdr:colOff>480060</xdr:colOff>
      <xdr:row>2</xdr:row>
      <xdr:rowOff>45720</xdr:rowOff>
    </xdr:to>
    <xdr:pic>
      <xdr:nvPicPr>
        <xdr:cNvPr id="3484" name="Picture 1025" descr="STEMA">
          <a:extLst>
            <a:ext uri="{FF2B5EF4-FFF2-40B4-BE49-F238E27FC236}">
              <a16:creationId xmlns:a16="http://schemas.microsoft.com/office/drawing/2014/main" id="{B4CA8CF0-DBFC-4CD4-B510-6EFD0F7F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2438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236220</xdr:colOff>
      <xdr:row>0</xdr:row>
      <xdr:rowOff>68580</xdr:rowOff>
    </xdr:from>
    <xdr:to>
      <xdr:col>0</xdr:col>
      <xdr:colOff>480060</xdr:colOff>
      <xdr:row>2</xdr:row>
      <xdr:rowOff>45720</xdr:rowOff>
    </xdr:to>
    <xdr:pic>
      <xdr:nvPicPr>
        <xdr:cNvPr id="3485" name="Picture 1025" descr="STEMA">
          <a:extLst>
            <a:ext uri="{FF2B5EF4-FFF2-40B4-BE49-F238E27FC236}">
              <a16:creationId xmlns:a16="http://schemas.microsoft.com/office/drawing/2014/main" id="{0AE5AB27-2ADC-498F-A381-43E6C0D2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2438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53340</xdr:rowOff>
    </xdr:from>
    <xdr:to>
      <xdr:col>0</xdr:col>
      <xdr:colOff>312420</xdr:colOff>
      <xdr:row>2</xdr:row>
      <xdr:rowOff>167640</xdr:rowOff>
    </xdr:to>
    <xdr:pic>
      <xdr:nvPicPr>
        <xdr:cNvPr id="4399" name="Picture 1025" descr="STEMA">
          <a:extLst>
            <a:ext uri="{FF2B5EF4-FFF2-40B4-BE49-F238E27FC236}">
              <a16:creationId xmlns:a16="http://schemas.microsoft.com/office/drawing/2014/main" id="{F13BD199-423E-4C62-ABDC-447253AE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2362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view="pageBreakPreview" topLeftCell="B21" zoomScale="70" zoomScaleNormal="70" zoomScaleSheetLayoutView="70" workbookViewId="0">
      <selection activeCell="F50" sqref="F50"/>
    </sheetView>
  </sheetViews>
  <sheetFormatPr defaultRowHeight="14.5" x14ac:dyDescent="0.35"/>
  <cols>
    <col min="2" max="2" width="30.453125" customWidth="1"/>
    <col min="3" max="3" width="17.08984375" customWidth="1"/>
    <col min="4" max="4" width="7.54296875" customWidth="1"/>
    <col min="5" max="5" width="18.453125" customWidth="1"/>
    <col min="6" max="8" width="17.08984375" customWidth="1"/>
    <col min="9" max="9" width="16.453125" customWidth="1"/>
    <col min="10" max="10" width="16.54296875" customWidth="1"/>
    <col min="11" max="11" width="15.6328125" customWidth="1"/>
    <col min="12" max="12" width="16.90625" customWidth="1"/>
    <col min="13" max="13" width="16.36328125" customWidth="1"/>
    <col min="14" max="14" width="16.54296875" customWidth="1"/>
    <col min="15" max="15" width="17.453125" customWidth="1"/>
    <col min="16" max="16" width="16.453125" customWidth="1"/>
    <col min="17" max="17" width="22.54296875" customWidth="1"/>
  </cols>
  <sheetData>
    <row r="1" spans="1:17" ht="15.75" customHeight="1" x14ac:dyDescent="0.35">
      <c r="A1" s="90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3" t="s">
        <v>0</v>
      </c>
      <c r="Q1" s="93"/>
    </row>
    <row r="2" spans="1:17" ht="15" customHeight="1" x14ac:dyDescent="0.35">
      <c r="A2" s="94" t="s">
        <v>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3"/>
      <c r="Q2" s="93"/>
    </row>
    <row r="3" spans="1:17" ht="15" customHeight="1" x14ac:dyDescent="0.3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93"/>
      <c r="Q3" s="93"/>
    </row>
    <row r="4" spans="1:17" x14ac:dyDescent="0.3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15.5" x14ac:dyDescent="0.35">
      <c r="A5" s="81" t="s">
        <v>89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0"/>
    </row>
    <row r="6" spans="1:17" ht="15.5" x14ac:dyDescent="0.35">
      <c r="A6" s="4"/>
      <c r="B6" s="5"/>
      <c r="C6" s="6"/>
      <c r="D6" s="7"/>
      <c r="E6" s="84" t="s">
        <v>1</v>
      </c>
      <c r="F6" s="85"/>
      <c r="G6" s="85"/>
      <c r="H6" s="85"/>
      <c r="I6" s="86"/>
      <c r="J6" s="86"/>
      <c r="K6" s="86"/>
      <c r="L6" s="86"/>
      <c r="M6" s="86"/>
      <c r="N6" s="86"/>
      <c r="O6" s="86"/>
      <c r="P6" s="87"/>
      <c r="Q6" s="88" t="s">
        <v>2</v>
      </c>
    </row>
    <row r="7" spans="1:17" ht="30.75" customHeight="1" x14ac:dyDescent="0.35">
      <c r="A7" s="8" t="s">
        <v>3</v>
      </c>
      <c r="B7" s="9" t="s">
        <v>4</v>
      </c>
      <c r="C7" s="10" t="s">
        <v>87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89"/>
    </row>
    <row r="8" spans="1:17" ht="15" x14ac:dyDescent="0.35">
      <c r="A8" s="107" t="s">
        <v>18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1:17" ht="15.5" x14ac:dyDescent="0.3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5" x14ac:dyDescent="0.3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t="shared" ref="Q10:Q20" si="0">SUM(E10:P10)</f>
        <v>0</v>
      </c>
    </row>
    <row r="11" spans="1:17" ht="15.5" x14ac:dyDescent="0.3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5" x14ac:dyDescent="0.3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5" x14ac:dyDescent="0.3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5" x14ac:dyDescent="0.3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5" x14ac:dyDescent="0.3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5" x14ac:dyDescent="0.3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5" x14ac:dyDescent="0.3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5" x14ac:dyDescent="0.3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5" x14ac:dyDescent="0.3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5" x14ac:dyDescent="0.3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" x14ac:dyDescent="0.35">
      <c r="A21" s="107" t="s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ht="15.5" x14ac:dyDescent="0.3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t="shared" ref="F22:P22" si="1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t="shared" ref="Q22:Q40" si="2">SUM(E22:P22)</f>
        <v>0</v>
      </c>
    </row>
    <row r="23" spans="1:17" ht="15.5" x14ac:dyDescent="0.35">
      <c r="A23" s="11">
        <v>2</v>
      </c>
      <c r="B23" s="20">
        <f>B10</f>
        <v>0</v>
      </c>
      <c r="C23" s="21">
        <f t="shared" ref="C23:C33" si="3">C10</f>
        <v>0</v>
      </c>
      <c r="D23" s="22" t="s">
        <v>86</v>
      </c>
      <c r="E23" s="16">
        <f>$C$10*E10</f>
        <v>0</v>
      </c>
      <c r="F23" s="16">
        <f t="shared" ref="F23:O23" si="4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5" x14ac:dyDescent="0.35">
      <c r="A24" s="11">
        <v>3</v>
      </c>
      <c r="B24" s="20">
        <f t="shared" ref="B24:B33" si="5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t="shared" ref="F24:P24" si="6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5" x14ac:dyDescent="0.3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t="shared" ref="F25:P25" si="7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5" x14ac:dyDescent="0.3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t="shared" ref="F26:O26" si="8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5" x14ac:dyDescent="0.3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t="shared" ref="F27:P27" si="9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5" x14ac:dyDescent="0.3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t="shared" ref="F28:O28" si="10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5" x14ac:dyDescent="0.3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t="shared" ref="F29:P29" si="11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5" x14ac:dyDescent="0.3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t="shared" ref="F30:P30" si="12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5" x14ac:dyDescent="0.3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t="shared" ref="F31:P31" si="13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5" x14ac:dyDescent="0.3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t="shared" ref="F32:P32" si="14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5" x14ac:dyDescent="0.3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t="shared" ref="F33:P33" si="15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 x14ac:dyDescent="0.35">
      <c r="A34" s="103" t="s">
        <v>60</v>
      </c>
      <c r="B34" s="110"/>
      <c r="C34" s="23"/>
      <c r="D34" s="44" t="s">
        <v>86</v>
      </c>
      <c r="E34" s="60">
        <f>SUM(E22:E33)</f>
        <v>0</v>
      </c>
      <c r="F34" s="60">
        <f>SUM(F22:F33)</f>
        <v>0</v>
      </c>
      <c r="G34" s="60">
        <f t="shared" ref="G34:O34" si="16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 x14ac:dyDescent="0.35">
      <c r="A35" s="11">
        <v>13</v>
      </c>
      <c r="B35" s="20" t="s">
        <v>59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 x14ac:dyDescent="0.35">
      <c r="A36" s="11">
        <v>14</v>
      </c>
      <c r="B36" s="20" t="s">
        <v>50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 x14ac:dyDescent="0.35">
      <c r="A37" s="11">
        <v>15</v>
      </c>
      <c r="B37" s="20" t="s">
        <v>71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 x14ac:dyDescent="0.35">
      <c r="A38" s="11">
        <v>16</v>
      </c>
      <c r="B38" s="27" t="s">
        <v>20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 x14ac:dyDescent="0.35">
      <c r="A39" s="11">
        <v>17</v>
      </c>
      <c r="B39" s="27" t="s">
        <v>21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27.75" customHeight="1" x14ac:dyDescent="0.35">
      <c r="A40" s="11">
        <v>18</v>
      </c>
      <c r="B40" s="27" t="s">
        <v>22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5" x14ac:dyDescent="0.35">
      <c r="A41" s="105" t="s">
        <v>61</v>
      </c>
      <c r="B41" s="106"/>
      <c r="C41" s="28"/>
      <c r="D41" s="44" t="s">
        <v>86</v>
      </c>
      <c r="E41" s="60">
        <f t="shared" ref="E41:P41" si="17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 x14ac:dyDescent="0.35">
      <c r="A42" s="11">
        <v>19</v>
      </c>
      <c r="B42" s="20" t="s">
        <v>62</v>
      </c>
      <c r="C42" s="26"/>
      <c r="D42" s="24" t="s">
        <v>86</v>
      </c>
      <c r="E42" s="62">
        <f t="shared" ref="E42:P42" si="18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t="shared" ref="Q42:Q58" si="19">SUM(E42:P42)</f>
        <v>0</v>
      </c>
    </row>
    <row r="43" spans="1:17" ht="63.75" customHeight="1" x14ac:dyDescent="0.35">
      <c r="A43" s="11">
        <v>20</v>
      </c>
      <c r="B43" s="20" t="s">
        <v>51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 x14ac:dyDescent="0.35">
      <c r="A44" s="11">
        <v>21</v>
      </c>
      <c r="B44" s="20" t="s">
        <v>23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34.5" customHeight="1" x14ac:dyDescent="0.35">
      <c r="A45" s="11">
        <v>22</v>
      </c>
      <c r="B45" s="20" t="s">
        <v>69</v>
      </c>
      <c r="C45" s="26"/>
      <c r="D45" s="22" t="s">
        <v>86</v>
      </c>
      <c r="E45" s="62">
        <f>SUM(E46:E48)</f>
        <v>0</v>
      </c>
      <c r="F45" s="62">
        <f t="shared" ref="F45:O45" si="20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 x14ac:dyDescent="0.35">
      <c r="A46" s="11">
        <v>23</v>
      </c>
      <c r="B46" s="20" t="s">
        <v>65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 x14ac:dyDescent="0.35">
      <c r="A47" s="11">
        <v>24</v>
      </c>
      <c r="B47" s="20" t="s">
        <v>63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 x14ac:dyDescent="0.35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 x14ac:dyDescent="0.35">
      <c r="A49" s="51">
        <v>26</v>
      </c>
      <c r="B49" s="52" t="s">
        <v>70</v>
      </c>
      <c r="C49" s="53"/>
      <c r="D49" s="22" t="s">
        <v>86</v>
      </c>
      <c r="E49" s="64">
        <f>SUM(E50:E52)</f>
        <v>0</v>
      </c>
      <c r="F49" s="64">
        <f t="shared" ref="F49:P49" si="21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 x14ac:dyDescent="0.35">
      <c r="A50" s="11">
        <v>27</v>
      </c>
      <c r="B50" s="20" t="s">
        <v>65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 x14ac:dyDescent="0.35">
      <c r="A51" s="11">
        <v>28</v>
      </c>
      <c r="B51" s="20" t="s">
        <v>63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 x14ac:dyDescent="0.35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 x14ac:dyDescent="0.35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 x14ac:dyDescent="0.35">
      <c r="A54" s="11">
        <v>31</v>
      </c>
      <c r="B54" s="20" t="s">
        <v>67</v>
      </c>
      <c r="C54" s="26"/>
      <c r="D54" s="44" t="s">
        <v>86</v>
      </c>
      <c r="E54" s="62">
        <f>SUM(E55:E57)</f>
        <v>0</v>
      </c>
      <c r="F54" s="62">
        <f t="shared" ref="F54:P54" si="22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 x14ac:dyDescent="0.35">
      <c r="A55" s="11">
        <v>32</v>
      </c>
      <c r="B55" s="27" t="s">
        <v>24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 x14ac:dyDescent="0.35">
      <c r="A56" s="11">
        <v>33</v>
      </c>
      <c r="B56" s="27" t="s">
        <v>25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 x14ac:dyDescent="0.35">
      <c r="A57" s="11">
        <v>34</v>
      </c>
      <c r="B57" s="27" t="s">
        <v>26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 x14ac:dyDescent="0.35">
      <c r="A58" s="103" t="s">
        <v>68</v>
      </c>
      <c r="B58" s="104"/>
      <c r="C58" s="24"/>
      <c r="D58" s="24" t="s">
        <v>86</v>
      </c>
      <c r="E58" s="31">
        <f>E42+E45+E49+E53+E54</f>
        <v>0</v>
      </c>
      <c r="F58" s="31">
        <f t="shared" ref="F58:P58" si="23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 x14ac:dyDescent="0.35">
      <c r="A59" s="103" t="s">
        <v>27</v>
      </c>
      <c r="B59" s="104"/>
      <c r="C59" s="24"/>
      <c r="D59" s="24" t="s">
        <v>86</v>
      </c>
      <c r="E59" s="31">
        <f t="shared" ref="E59:Q59" si="24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 x14ac:dyDescent="0.35">
      <c r="A60" s="103" t="s">
        <v>28</v>
      </c>
      <c r="B60" s="104"/>
      <c r="C60" s="19"/>
      <c r="D60" s="24" t="s">
        <v>86</v>
      </c>
      <c r="E60" s="31">
        <f>C60</f>
        <v>0</v>
      </c>
      <c r="F60" s="31">
        <f>E61</f>
        <v>0</v>
      </c>
      <c r="G60" s="31">
        <f t="shared" ref="G60:P60" si="25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 x14ac:dyDescent="0.35">
      <c r="A61" s="105" t="s">
        <v>29</v>
      </c>
      <c r="B61" s="106"/>
      <c r="C61" s="48"/>
      <c r="D61" s="24" t="s">
        <v>86</v>
      </c>
      <c r="E61" s="49">
        <f>E59+E60</f>
        <v>0</v>
      </c>
      <c r="F61" s="49">
        <f>F59+F60</f>
        <v>0</v>
      </c>
      <c r="G61" s="49">
        <f t="shared" ref="G61:O61" si="26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D72B" sheet="1" formatCells="0" formatColumns="0" formatRows="0" insertColumns="0" insertRows="0" insertHyperlinks="0" deleteColumns="0" deleteRows="0" sort="0" autoFilter="0" pivotTables="0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P5"/>
    <mergeCell ref="E6:P6"/>
    <mergeCell ref="Q6:Q7"/>
    <mergeCell ref="A1:O1"/>
    <mergeCell ref="P1:Q3"/>
    <mergeCell ref="A2:O3"/>
    <mergeCell ref="A4:Q4"/>
  </mergeCells>
  <phoneticPr fontId="28" type="noConversion"/>
  <dataValidations count="1">
    <dataValidation errorStyle="information" allowBlank="1" showInputMessage="1" showErrorMessage="1" sqref="E22:Q33 E35:Q41 E9:Q20" xr:uid="{00000000-0002-0000-0000-000000000000}"/>
  </dataValidations>
  <pageMargins left="0.70866141732283505" right="0.23622047244094499" top="0.74803149606299202" bottom="0.74803149606299202" header="0.31496062992126" footer="0.31496062992126"/>
  <pageSetup scale="38" orientation="landscape" r:id="rId1"/>
  <headerFooter>
    <oddFooter>&amp;L&amp;A&amp;C&amp;D&amp;R&amp;P/&amp;N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1"/>
  <sheetViews>
    <sheetView view="pageBreakPreview" zoomScale="70" zoomScaleNormal="70" zoomScaleSheetLayoutView="70" workbookViewId="0">
      <selection activeCell="E22" sqref="E22:E33"/>
    </sheetView>
  </sheetViews>
  <sheetFormatPr defaultRowHeight="14.5" x14ac:dyDescent="0.35"/>
  <cols>
    <col min="2" max="2" width="30.36328125" customWidth="1"/>
    <col min="3" max="3" width="16.453125" customWidth="1"/>
    <col min="4" max="4" width="6.453125" customWidth="1"/>
    <col min="5" max="5" width="17.54296875" customWidth="1"/>
    <col min="6" max="6" width="17.453125" customWidth="1"/>
    <col min="7" max="7" width="18.90625" customWidth="1"/>
    <col min="8" max="8" width="18.36328125" customWidth="1"/>
    <col min="9" max="9" width="18.08984375" customWidth="1"/>
    <col min="10" max="11" width="18" customWidth="1"/>
    <col min="12" max="12" width="17.453125" customWidth="1"/>
    <col min="13" max="13" width="18.36328125" customWidth="1"/>
    <col min="14" max="14" width="18" customWidth="1"/>
    <col min="15" max="15" width="18.36328125" customWidth="1"/>
    <col min="16" max="16" width="18.08984375" customWidth="1"/>
    <col min="17" max="17" width="22.6328125" customWidth="1"/>
  </cols>
  <sheetData>
    <row r="1" spans="1:17" ht="15.75" customHeight="1" x14ac:dyDescent="0.35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93" t="s">
        <v>80</v>
      </c>
      <c r="Q1" s="93"/>
    </row>
    <row r="2" spans="1:17" ht="15" customHeight="1" x14ac:dyDescent="0.35">
      <c r="A2" s="113" t="s">
        <v>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93"/>
      <c r="Q2" s="93"/>
    </row>
    <row r="3" spans="1:17" ht="15" customHeight="1" x14ac:dyDescent="0.3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93"/>
      <c r="Q3" s="93"/>
    </row>
    <row r="4" spans="1:17" x14ac:dyDescent="0.3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x14ac:dyDescent="0.35">
      <c r="A5" s="111" t="s">
        <v>89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5.5" x14ac:dyDescent="0.35">
      <c r="A6" s="4"/>
      <c r="B6" s="5"/>
      <c r="C6" s="6"/>
      <c r="D6" s="7"/>
      <c r="E6" s="84" t="s">
        <v>30</v>
      </c>
      <c r="F6" s="85"/>
      <c r="G6" s="85"/>
      <c r="H6" s="85"/>
      <c r="I6" s="86"/>
      <c r="J6" s="86"/>
      <c r="K6" s="86"/>
      <c r="L6" s="86"/>
      <c r="M6" s="86"/>
      <c r="N6" s="86"/>
      <c r="O6" s="86"/>
      <c r="P6" s="87"/>
      <c r="Q6" s="88" t="s">
        <v>31</v>
      </c>
    </row>
    <row r="7" spans="1:17" ht="15" x14ac:dyDescent="0.35">
      <c r="A7" s="8" t="s">
        <v>3</v>
      </c>
      <c r="B7" s="9" t="s">
        <v>4</v>
      </c>
      <c r="C7" s="10" t="s">
        <v>87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89"/>
    </row>
    <row r="8" spans="1:17" ht="15" x14ac:dyDescent="0.35">
      <c r="A8" s="107" t="s">
        <v>18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1:17" ht="15.5" x14ac:dyDescent="0.3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5" x14ac:dyDescent="0.3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t="shared" ref="Q10:Q20" si="0">SUM(E10:P10)</f>
        <v>0</v>
      </c>
    </row>
    <row r="11" spans="1:17" ht="15.5" x14ac:dyDescent="0.3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5" x14ac:dyDescent="0.3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5" x14ac:dyDescent="0.3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5" x14ac:dyDescent="0.3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5" x14ac:dyDescent="0.3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5" x14ac:dyDescent="0.3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5" x14ac:dyDescent="0.3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5" x14ac:dyDescent="0.3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5" x14ac:dyDescent="0.3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5" x14ac:dyDescent="0.3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" x14ac:dyDescent="0.35">
      <c r="A21" s="107" t="s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ht="15.5" x14ac:dyDescent="0.3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t="shared" ref="F22:P22" si="1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t="shared" ref="Q22:Q33" si="2">SUM(E22:P22)</f>
        <v>0</v>
      </c>
    </row>
    <row r="23" spans="1:17" ht="15.5" x14ac:dyDescent="0.35">
      <c r="A23" s="11">
        <v>2</v>
      </c>
      <c r="B23" s="20">
        <f>B10</f>
        <v>0</v>
      </c>
      <c r="C23" s="21">
        <f t="shared" ref="C23:C33" si="3">C10</f>
        <v>0</v>
      </c>
      <c r="D23" s="22" t="s">
        <v>86</v>
      </c>
      <c r="E23" s="16">
        <f>$C$10*E10</f>
        <v>0</v>
      </c>
      <c r="F23" s="16">
        <f t="shared" ref="F23:O23" si="4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5" x14ac:dyDescent="0.35">
      <c r="A24" s="11">
        <v>3</v>
      </c>
      <c r="B24" s="20">
        <f t="shared" ref="B24:B33" si="5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t="shared" ref="F24:P24" si="6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5" x14ac:dyDescent="0.3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t="shared" ref="F25:P25" si="7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5" x14ac:dyDescent="0.3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t="shared" ref="F26:O26" si="8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5" x14ac:dyDescent="0.3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t="shared" ref="F27:P27" si="9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5" x14ac:dyDescent="0.3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t="shared" ref="F28:O28" si="10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5" x14ac:dyDescent="0.3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t="shared" ref="F29:P29" si="11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5" x14ac:dyDescent="0.3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t="shared" ref="F30:P30" si="12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5" x14ac:dyDescent="0.3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t="shared" ref="F31:P31" si="13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5" x14ac:dyDescent="0.3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t="shared" ref="F32:P32" si="14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5" x14ac:dyDescent="0.3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t="shared" ref="F33:P33" si="15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 x14ac:dyDescent="0.35">
      <c r="A34" s="103" t="s">
        <v>60</v>
      </c>
      <c r="B34" s="110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t="shared" ref="G34:O34" si="16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t="shared" ref="Q34:Q40" si="17">SUM(E34:P34)</f>
        <v>0</v>
      </c>
    </row>
    <row r="35" spans="1:17" ht="17.25" customHeight="1" x14ac:dyDescent="0.35">
      <c r="A35" s="11">
        <v>13</v>
      </c>
      <c r="B35" s="20" t="s">
        <v>59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 x14ac:dyDescent="0.35">
      <c r="A36" s="11">
        <v>14</v>
      </c>
      <c r="B36" s="20" t="s">
        <v>50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 x14ac:dyDescent="0.35">
      <c r="A37" s="11">
        <v>15</v>
      </c>
      <c r="B37" s="20" t="s">
        <v>71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 x14ac:dyDescent="0.35">
      <c r="A38" s="11">
        <v>16</v>
      </c>
      <c r="B38" s="27" t="s">
        <v>20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 x14ac:dyDescent="0.35">
      <c r="A39" s="11">
        <v>17</v>
      </c>
      <c r="B39" s="27" t="s">
        <v>21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 x14ac:dyDescent="0.35">
      <c r="A40" s="11">
        <v>18</v>
      </c>
      <c r="B40" s="27" t="s">
        <v>22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5" x14ac:dyDescent="0.35">
      <c r="A41" s="105" t="s">
        <v>72</v>
      </c>
      <c r="B41" s="106"/>
      <c r="C41" s="28"/>
      <c r="D41" s="24" t="s">
        <v>86</v>
      </c>
      <c r="E41" s="60">
        <f t="shared" ref="E41:P41" si="18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 x14ac:dyDescent="0.35">
      <c r="A42" s="11">
        <v>19</v>
      </c>
      <c r="B42" s="20" t="s">
        <v>62</v>
      </c>
      <c r="C42" s="26"/>
      <c r="D42" s="24" t="s">
        <v>86</v>
      </c>
      <c r="E42" s="62">
        <f t="shared" ref="E42:P42" si="19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 x14ac:dyDescent="0.35">
      <c r="A43" s="11">
        <v>20</v>
      </c>
      <c r="B43" s="20" t="s">
        <v>51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 x14ac:dyDescent="0.35">
      <c r="A44" s="11">
        <v>21</v>
      </c>
      <c r="B44" s="20" t="s">
        <v>23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 x14ac:dyDescent="0.35">
      <c r="A45" s="11">
        <v>22</v>
      </c>
      <c r="B45" s="20" t="s">
        <v>69</v>
      </c>
      <c r="C45" s="26"/>
      <c r="D45" s="22" t="s">
        <v>86</v>
      </c>
      <c r="E45" s="62">
        <f>SUM(E46:E48)</f>
        <v>0</v>
      </c>
      <c r="F45" s="62">
        <f t="shared" ref="F45:P45" si="20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 x14ac:dyDescent="0.35">
      <c r="A46" s="11">
        <v>23</v>
      </c>
      <c r="B46" s="20" t="s">
        <v>73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 x14ac:dyDescent="0.35">
      <c r="A47" s="11">
        <v>24</v>
      </c>
      <c r="B47" s="20" t="s">
        <v>74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ref="Q47:Q53" si="21">SUM(E47:P47)</f>
        <v>0</v>
      </c>
    </row>
    <row r="48" spans="1:17" ht="20.25" customHeight="1" x14ac:dyDescent="0.35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 x14ac:dyDescent="0.35">
      <c r="A49" s="51">
        <v>26</v>
      </c>
      <c r="B49" s="52" t="s">
        <v>70</v>
      </c>
      <c r="C49" s="53"/>
      <c r="D49" s="22" t="s">
        <v>86</v>
      </c>
      <c r="E49" s="64">
        <f>SUM(E50:E52)</f>
        <v>0</v>
      </c>
      <c r="F49" s="64">
        <f t="shared" ref="F49:P49" si="22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 x14ac:dyDescent="0.35">
      <c r="A50" s="11">
        <v>27</v>
      </c>
      <c r="B50" s="20" t="s">
        <v>73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 x14ac:dyDescent="0.35">
      <c r="A51" s="11">
        <v>28</v>
      </c>
      <c r="B51" s="20" t="s">
        <v>74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 x14ac:dyDescent="0.35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 x14ac:dyDescent="0.35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 x14ac:dyDescent="0.35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t="shared" ref="F54:P54" si="23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 x14ac:dyDescent="0.35">
      <c r="A55" s="11">
        <v>32</v>
      </c>
      <c r="B55" s="27" t="s">
        <v>24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 x14ac:dyDescent="0.35">
      <c r="A56" s="11">
        <v>33</v>
      </c>
      <c r="B56" s="27" t="s">
        <v>25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 x14ac:dyDescent="0.35">
      <c r="A57" s="11">
        <v>34</v>
      </c>
      <c r="B57" s="27" t="s">
        <v>26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 x14ac:dyDescent="0.35">
      <c r="A58" s="103" t="s">
        <v>68</v>
      </c>
      <c r="B58" s="104"/>
      <c r="C58" s="24"/>
      <c r="D58" s="24" t="s">
        <v>86</v>
      </c>
      <c r="E58" s="31">
        <f>E42+E45+E49+E53+E54</f>
        <v>0</v>
      </c>
      <c r="F58" s="31">
        <f t="shared" ref="F58:P58" si="24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 x14ac:dyDescent="0.35">
      <c r="A59" s="103" t="s">
        <v>27</v>
      </c>
      <c r="B59" s="104"/>
      <c r="C59" s="24"/>
      <c r="D59" s="24" t="s">
        <v>86</v>
      </c>
      <c r="E59" s="31">
        <f t="shared" ref="E59:Q59" si="25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 x14ac:dyDescent="0.35">
      <c r="A60" s="103" t="s">
        <v>28</v>
      </c>
      <c r="B60" s="104"/>
      <c r="C60" s="29">
        <f>'Incasari_platiAn 1 implementare'!Q61</f>
        <v>0</v>
      </c>
      <c r="D60" s="24" t="s">
        <v>86</v>
      </c>
      <c r="E60" s="31">
        <f>C60</f>
        <v>0</v>
      </c>
      <c r="F60" s="31">
        <f>E61</f>
        <v>0</v>
      </c>
      <c r="G60" s="31">
        <f t="shared" ref="G60:P60" si="26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 x14ac:dyDescent="0.35">
      <c r="A61" s="105" t="s">
        <v>29</v>
      </c>
      <c r="B61" s="106"/>
      <c r="C61" s="48"/>
      <c r="D61" s="24" t="s">
        <v>86</v>
      </c>
      <c r="E61" s="49">
        <f>E59+E60</f>
        <v>0</v>
      </c>
      <c r="F61" s="49">
        <f>F59+F60</f>
        <v>0</v>
      </c>
      <c r="G61" s="49">
        <f t="shared" ref="G61:P61" si="27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D72B" sheet="1" formatCells="0" formatColumns="0" formatRows="0" insertColumns="0" insertRows="0" insertHyperlinks="0" deleteColumns="0" deleteRows="0" sort="0" autoFilter="0" pivotTables="0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phoneticPr fontId="28" type="noConversion"/>
  <dataValidations count="1">
    <dataValidation errorStyle="information" allowBlank="1" showInputMessage="1" showErrorMessage="1" sqref="E22:Q33 E35:Q41 E9:Q20" xr:uid="{00000000-0002-0000-0100-000000000000}"/>
  </dataValidations>
  <pageMargins left="0.70866141732283505" right="0.23622047244094499" top="0.74803149606299202" bottom="0.74803149606299202" header="0.31496062992126" footer="0.31496062992126"/>
  <pageSetup scale="38" orientation="landscape" r:id="rId1"/>
  <headerFooter>
    <oddFooter>&amp;L&amp;A&amp;C&amp;D&amp;R&amp;P/&amp;N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view="pageBreakPreview" zoomScale="60" zoomScaleNormal="70" workbookViewId="0">
      <selection activeCell="H43" sqref="H43:H44"/>
    </sheetView>
  </sheetViews>
  <sheetFormatPr defaultRowHeight="14.5" x14ac:dyDescent="0.35"/>
  <cols>
    <col min="2" max="2" width="30.36328125" customWidth="1"/>
    <col min="3" max="3" width="16.453125" customWidth="1"/>
    <col min="4" max="4" width="6.453125" customWidth="1"/>
    <col min="5" max="5" width="17.54296875" customWidth="1"/>
    <col min="6" max="6" width="17.453125" customWidth="1"/>
    <col min="7" max="7" width="18.90625" customWidth="1"/>
    <col min="8" max="8" width="18.36328125" customWidth="1"/>
    <col min="9" max="9" width="18.08984375" customWidth="1"/>
    <col min="10" max="11" width="18" customWidth="1"/>
    <col min="12" max="12" width="17.453125" customWidth="1"/>
    <col min="13" max="13" width="18.36328125" customWidth="1"/>
    <col min="14" max="14" width="18" customWidth="1"/>
    <col min="15" max="15" width="18.36328125" customWidth="1"/>
    <col min="16" max="16" width="18.08984375" customWidth="1"/>
    <col min="17" max="17" width="22.6328125" customWidth="1"/>
  </cols>
  <sheetData>
    <row r="1" spans="1:17" ht="15.5" x14ac:dyDescent="0.35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93" t="s">
        <v>81</v>
      </c>
      <c r="Q1" s="93"/>
    </row>
    <row r="2" spans="1:17" ht="15" customHeight="1" x14ac:dyDescent="0.35">
      <c r="A2" s="113" t="s">
        <v>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93"/>
      <c r="Q2" s="93"/>
    </row>
    <row r="3" spans="1:17" ht="15" customHeight="1" x14ac:dyDescent="0.3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93"/>
      <c r="Q3" s="93"/>
    </row>
    <row r="4" spans="1:17" x14ac:dyDescent="0.3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x14ac:dyDescent="0.35">
      <c r="A5" s="111" t="s">
        <v>89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5.5" x14ac:dyDescent="0.35">
      <c r="A6" s="4"/>
      <c r="B6" s="5"/>
      <c r="C6" s="6"/>
      <c r="D6" s="7"/>
      <c r="E6" s="84" t="s">
        <v>79</v>
      </c>
      <c r="F6" s="85"/>
      <c r="G6" s="85"/>
      <c r="H6" s="85"/>
      <c r="I6" s="86"/>
      <c r="J6" s="86"/>
      <c r="K6" s="86"/>
      <c r="L6" s="86"/>
      <c r="M6" s="86"/>
      <c r="N6" s="86"/>
      <c r="O6" s="86"/>
      <c r="P6" s="87"/>
      <c r="Q6" s="88" t="s">
        <v>83</v>
      </c>
    </row>
    <row r="7" spans="1:17" ht="15" x14ac:dyDescent="0.35">
      <c r="A7" s="8" t="s">
        <v>3</v>
      </c>
      <c r="B7" s="9" t="s">
        <v>4</v>
      </c>
      <c r="C7" s="10" t="s">
        <v>87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89"/>
    </row>
    <row r="8" spans="1:17" ht="15" x14ac:dyDescent="0.35">
      <c r="A8" s="107" t="s">
        <v>18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1:17" ht="15.5" x14ac:dyDescent="0.3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5" x14ac:dyDescent="0.3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t="shared" ref="Q10:Q20" si="0">SUM(E10:P10)</f>
        <v>0</v>
      </c>
    </row>
    <row r="11" spans="1:17" ht="15.5" x14ac:dyDescent="0.3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5" x14ac:dyDescent="0.3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5" x14ac:dyDescent="0.3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5" x14ac:dyDescent="0.3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5" x14ac:dyDescent="0.3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5" x14ac:dyDescent="0.3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5" x14ac:dyDescent="0.3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5" x14ac:dyDescent="0.3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5" x14ac:dyDescent="0.3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5" x14ac:dyDescent="0.3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" x14ac:dyDescent="0.35">
      <c r="A21" s="107" t="s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ht="15.5" x14ac:dyDescent="0.3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t="shared" ref="F22:P22" si="1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t="shared" ref="Q22:Q33" si="2">SUM(E22:P22)</f>
        <v>0</v>
      </c>
    </row>
    <row r="23" spans="1:17" ht="15.5" x14ac:dyDescent="0.35">
      <c r="A23" s="11">
        <v>2</v>
      </c>
      <c r="B23" s="20">
        <f>B10</f>
        <v>0</v>
      </c>
      <c r="C23" s="21">
        <f t="shared" ref="C23:C33" si="3">C10</f>
        <v>0</v>
      </c>
      <c r="D23" s="22" t="s">
        <v>86</v>
      </c>
      <c r="E23" s="16">
        <f>$C$10*E10</f>
        <v>0</v>
      </c>
      <c r="F23" s="16">
        <f t="shared" ref="F23:O23" si="4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5" x14ac:dyDescent="0.35">
      <c r="A24" s="11">
        <v>3</v>
      </c>
      <c r="B24" s="20">
        <f t="shared" ref="B24:B33" si="5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t="shared" ref="F24:P24" si="6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5" x14ac:dyDescent="0.3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t="shared" ref="F25:P25" si="7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5" x14ac:dyDescent="0.3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t="shared" ref="F26:O26" si="8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5" x14ac:dyDescent="0.3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t="shared" ref="F27:P27" si="9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5" x14ac:dyDescent="0.3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t="shared" ref="F28:O28" si="10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5" x14ac:dyDescent="0.3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t="shared" ref="F29:P29" si="11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5" x14ac:dyDescent="0.3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t="shared" ref="F30:P30" si="12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5" x14ac:dyDescent="0.3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t="shared" ref="F31:P31" si="13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5" x14ac:dyDescent="0.3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t="shared" ref="F32:P32" si="14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5" x14ac:dyDescent="0.3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t="shared" ref="F33:P33" si="15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 x14ac:dyDescent="0.35">
      <c r="A34" s="103" t="s">
        <v>60</v>
      </c>
      <c r="B34" s="110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t="shared" ref="G34:O34" si="16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t="shared" ref="Q34:Q40" si="17">SUM(E34:P34)</f>
        <v>0</v>
      </c>
    </row>
    <row r="35" spans="1:17" ht="17.25" customHeight="1" x14ac:dyDescent="0.35">
      <c r="A35" s="11">
        <v>13</v>
      </c>
      <c r="B35" s="20" t="s">
        <v>59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 x14ac:dyDescent="0.35">
      <c r="A36" s="11">
        <v>14</v>
      </c>
      <c r="B36" s="20" t="s">
        <v>50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 x14ac:dyDescent="0.35">
      <c r="A37" s="11">
        <v>15</v>
      </c>
      <c r="B37" s="20" t="s">
        <v>71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 x14ac:dyDescent="0.35">
      <c r="A38" s="11">
        <v>16</v>
      </c>
      <c r="B38" s="27" t="s">
        <v>20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 x14ac:dyDescent="0.35">
      <c r="A39" s="11">
        <v>17</v>
      </c>
      <c r="B39" s="27" t="s">
        <v>21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 x14ac:dyDescent="0.35">
      <c r="A40" s="11">
        <v>18</v>
      </c>
      <c r="B40" s="27" t="s">
        <v>22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5" x14ac:dyDescent="0.35">
      <c r="A41" s="105" t="s">
        <v>72</v>
      </c>
      <c r="B41" s="106"/>
      <c r="C41" s="28"/>
      <c r="D41" s="24" t="s">
        <v>86</v>
      </c>
      <c r="E41" s="60">
        <f t="shared" ref="E41:P41" si="18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 x14ac:dyDescent="0.35">
      <c r="A42" s="11">
        <v>19</v>
      </c>
      <c r="B42" s="20" t="s">
        <v>62</v>
      </c>
      <c r="C42" s="26"/>
      <c r="D42" s="24" t="s">
        <v>86</v>
      </c>
      <c r="E42" s="62">
        <f t="shared" ref="E42:P42" si="19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 x14ac:dyDescent="0.35">
      <c r="A43" s="11">
        <v>20</v>
      </c>
      <c r="B43" s="20" t="s">
        <v>51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 x14ac:dyDescent="0.35">
      <c r="A44" s="11">
        <v>21</v>
      </c>
      <c r="B44" s="20" t="s">
        <v>23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 x14ac:dyDescent="0.35">
      <c r="A45" s="11">
        <v>22</v>
      </c>
      <c r="B45" s="20" t="s">
        <v>69</v>
      </c>
      <c r="C45" s="26"/>
      <c r="D45" s="22" t="s">
        <v>86</v>
      </c>
      <c r="E45" s="62">
        <f>SUM(E46:E48)</f>
        <v>0</v>
      </c>
      <c r="F45" s="62">
        <f t="shared" ref="F45:P45" si="20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 x14ac:dyDescent="0.35">
      <c r="A46" s="11">
        <v>23</v>
      </c>
      <c r="B46" s="20" t="s">
        <v>73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 x14ac:dyDescent="0.35">
      <c r="A47" s="11">
        <v>24</v>
      </c>
      <c r="B47" s="20" t="s">
        <v>74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ref="Q47:Q53" si="21">SUM(E47:P47)</f>
        <v>0</v>
      </c>
    </row>
    <row r="48" spans="1:17" ht="20.25" customHeight="1" x14ac:dyDescent="0.35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 x14ac:dyDescent="0.35">
      <c r="A49" s="51">
        <v>26</v>
      </c>
      <c r="B49" s="52" t="s">
        <v>70</v>
      </c>
      <c r="C49" s="53"/>
      <c r="D49" s="22" t="s">
        <v>86</v>
      </c>
      <c r="E49" s="64">
        <f>SUM(E50:E52)</f>
        <v>0</v>
      </c>
      <c r="F49" s="64">
        <f t="shared" ref="F49:P49" si="22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 x14ac:dyDescent="0.35">
      <c r="A50" s="11">
        <v>27</v>
      </c>
      <c r="B50" s="20" t="s">
        <v>73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 x14ac:dyDescent="0.35">
      <c r="A51" s="11">
        <v>28</v>
      </c>
      <c r="B51" s="20" t="s">
        <v>74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 x14ac:dyDescent="0.35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 x14ac:dyDescent="0.35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 x14ac:dyDescent="0.35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t="shared" ref="F54:P54" si="23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 x14ac:dyDescent="0.35">
      <c r="A55" s="11">
        <v>32</v>
      </c>
      <c r="B55" s="27" t="s">
        <v>24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 x14ac:dyDescent="0.35">
      <c r="A56" s="11">
        <v>33</v>
      </c>
      <c r="B56" s="27" t="s">
        <v>25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 x14ac:dyDescent="0.35">
      <c r="A57" s="11">
        <v>34</v>
      </c>
      <c r="B57" s="27" t="s">
        <v>26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 x14ac:dyDescent="0.35">
      <c r="A58" s="103" t="s">
        <v>68</v>
      </c>
      <c r="B58" s="104"/>
      <c r="C58" s="24"/>
      <c r="D58" s="24" t="s">
        <v>86</v>
      </c>
      <c r="E58" s="31">
        <f>E42+E45+E49+E53+E54</f>
        <v>0</v>
      </c>
      <c r="F58" s="31">
        <f t="shared" ref="F58:P58" si="24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 x14ac:dyDescent="0.35">
      <c r="A59" s="103" t="s">
        <v>27</v>
      </c>
      <c r="B59" s="104"/>
      <c r="C59" s="24"/>
      <c r="D59" s="24" t="s">
        <v>86</v>
      </c>
      <c r="E59" s="31">
        <f t="shared" ref="E59:Q59" si="25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 x14ac:dyDescent="0.35">
      <c r="A60" s="103" t="s">
        <v>28</v>
      </c>
      <c r="B60" s="104"/>
      <c r="C60" s="29">
        <f>'Incasari_platiAn2 implementare '!Q61</f>
        <v>0</v>
      </c>
      <c r="D60" s="24" t="s">
        <v>86</v>
      </c>
      <c r="E60" s="31">
        <f>C60</f>
        <v>0</v>
      </c>
      <c r="F60" s="31">
        <f>E61</f>
        <v>0</v>
      </c>
      <c r="G60" s="31">
        <f t="shared" ref="G60:P60" si="26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 x14ac:dyDescent="0.35">
      <c r="A61" s="105" t="s">
        <v>29</v>
      </c>
      <c r="B61" s="106"/>
      <c r="C61" s="48"/>
      <c r="D61" s="24" t="s">
        <v>86</v>
      </c>
      <c r="E61" s="49">
        <f>E59+E60</f>
        <v>0</v>
      </c>
      <c r="F61" s="49">
        <f>F59+F60</f>
        <v>0</v>
      </c>
      <c r="G61" s="49">
        <f t="shared" ref="G61:P61" si="27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D72B" sheet="1" formatCells="0" formatColumns="0" formatRows="0" insertColumns="0" insertRows="0" insertHyperlinks="0" deleteColumns="0" deleteRows="0" sort="0" autoFilter="0" pivotTables="0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phoneticPr fontId="28" type="noConversion"/>
  <dataValidations count="1">
    <dataValidation errorStyle="information" allowBlank="1" showInputMessage="1" showErrorMessage="1" sqref="E22:Q33 E35:Q41 E9:Q20" xr:uid="{00000000-0002-0000-0200-000000000000}"/>
  </dataValidations>
  <pageMargins left="0.70866141732283505" right="0.23622047244094499" top="0.74803149606299202" bottom="0.74803149606299202" header="0.31496062992126" footer="0.31496062992126"/>
  <pageSetup scale="38" orientation="landscape" r:id="rId1"/>
  <headerFooter>
    <oddFooter>&amp;L&amp;A&amp;C&amp;D&amp;R&amp;P/&amp;N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view="pageBreakPreview" topLeftCell="A38" zoomScale="80" zoomScaleNormal="80" zoomScaleSheetLayoutView="80" workbookViewId="0">
      <selection activeCell="H60" sqref="H60"/>
    </sheetView>
  </sheetViews>
  <sheetFormatPr defaultRowHeight="14.5" x14ac:dyDescent="0.35"/>
  <cols>
    <col min="1" max="1" width="7.6328125" customWidth="1"/>
    <col min="2" max="2" width="33.6328125" customWidth="1"/>
    <col min="3" max="3" width="18.36328125" customWidth="1"/>
    <col min="4" max="4" width="17.36328125" customWidth="1"/>
    <col min="5" max="5" width="19" customWidth="1"/>
    <col min="6" max="6" width="18.90625" customWidth="1"/>
    <col min="7" max="7" width="20.08984375" customWidth="1"/>
    <col min="8" max="8" width="20.453125" customWidth="1"/>
    <col min="9" max="9" width="20.36328125" customWidth="1"/>
  </cols>
  <sheetData>
    <row r="1" spans="1:9" ht="18" customHeight="1" x14ac:dyDescent="0.35">
      <c r="A1" s="114" t="s">
        <v>85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 x14ac:dyDescent="0.35">
      <c r="A2" s="115" t="s">
        <v>88</v>
      </c>
      <c r="B2" s="115"/>
      <c r="C2" s="115"/>
      <c r="D2" s="115"/>
      <c r="E2" s="115"/>
      <c r="F2" s="115"/>
      <c r="G2" s="115"/>
      <c r="H2" s="115"/>
      <c r="I2" s="115"/>
    </row>
    <row r="3" spans="1:9" ht="15" customHeight="1" x14ac:dyDescent="0.35">
      <c r="A3" s="115"/>
      <c r="B3" s="115"/>
      <c r="C3" s="115"/>
      <c r="D3" s="115"/>
      <c r="E3" s="115"/>
      <c r="F3" s="115"/>
      <c r="G3" s="115"/>
      <c r="H3" s="115"/>
      <c r="I3" s="116"/>
    </row>
    <row r="4" spans="1:9" ht="38.25" customHeight="1" x14ac:dyDescent="0.35">
      <c r="A4" s="117" t="s">
        <v>90</v>
      </c>
      <c r="B4" s="118"/>
      <c r="C4" s="118"/>
      <c r="D4" s="118"/>
      <c r="E4" s="118"/>
      <c r="F4" s="118"/>
      <c r="G4" s="118"/>
      <c r="H4" s="118"/>
      <c r="I4" s="65" t="s">
        <v>82</v>
      </c>
    </row>
    <row r="5" spans="1:9" ht="15.5" x14ac:dyDescent="0.35">
      <c r="A5" s="4"/>
      <c r="B5" s="5"/>
      <c r="C5" s="6"/>
      <c r="D5" s="7"/>
      <c r="E5" s="84" t="s">
        <v>32</v>
      </c>
      <c r="F5" s="86"/>
      <c r="G5" s="86"/>
      <c r="H5" s="86"/>
      <c r="I5" s="119"/>
    </row>
    <row r="6" spans="1:9" ht="30" x14ac:dyDescent="0.35">
      <c r="A6" s="8" t="s">
        <v>58</v>
      </c>
      <c r="B6" s="9" t="s">
        <v>4</v>
      </c>
      <c r="C6" s="10" t="s">
        <v>87</v>
      </c>
      <c r="D6" s="10" t="s">
        <v>5</v>
      </c>
      <c r="E6" s="10" t="s">
        <v>33</v>
      </c>
      <c r="F6" s="10" t="s">
        <v>34</v>
      </c>
      <c r="G6" s="10" t="s">
        <v>35</v>
      </c>
      <c r="H6" s="10" t="s">
        <v>36</v>
      </c>
      <c r="I6" s="66" t="s">
        <v>37</v>
      </c>
    </row>
    <row r="7" spans="1:9" ht="17.5" x14ac:dyDescent="0.35">
      <c r="A7" s="120" t="s">
        <v>18</v>
      </c>
      <c r="B7" s="121"/>
      <c r="C7" s="121"/>
      <c r="D7" s="121"/>
      <c r="E7" s="121"/>
      <c r="F7" s="121"/>
      <c r="G7" s="121"/>
      <c r="H7" s="121"/>
      <c r="I7" s="122"/>
    </row>
    <row r="8" spans="1:9" ht="15.5" x14ac:dyDescent="0.3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5" x14ac:dyDescent="0.3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5" x14ac:dyDescent="0.3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5" x14ac:dyDescent="0.3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5" x14ac:dyDescent="0.3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5" x14ac:dyDescent="0.3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5" x14ac:dyDescent="0.3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5" x14ac:dyDescent="0.3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5" x14ac:dyDescent="0.3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5" x14ac:dyDescent="0.3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5" x14ac:dyDescent="0.3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5" x14ac:dyDescent="0.3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7.5" x14ac:dyDescent="0.35">
      <c r="A20" s="120" t="s">
        <v>19</v>
      </c>
      <c r="B20" s="121"/>
      <c r="C20" s="121"/>
      <c r="D20" s="121"/>
      <c r="E20" s="121"/>
      <c r="F20" s="121"/>
      <c r="G20" s="121"/>
      <c r="H20" s="121"/>
      <c r="I20" s="122"/>
    </row>
    <row r="21" spans="1:9" ht="15.5" x14ac:dyDescent="0.35">
      <c r="A21" s="11">
        <v>1</v>
      </c>
      <c r="B21" s="20">
        <f>B8</f>
        <v>0</v>
      </c>
      <c r="C21" s="21">
        <f>C8</f>
        <v>0</v>
      </c>
      <c r="D21" s="22" t="s">
        <v>86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5" x14ac:dyDescent="0.35">
      <c r="A22" s="11">
        <v>2</v>
      </c>
      <c r="B22" s="20">
        <f>B9</f>
        <v>0</v>
      </c>
      <c r="C22" s="21">
        <f t="shared" ref="C22:C32" si="0">C9</f>
        <v>0</v>
      </c>
      <c r="D22" s="22" t="s">
        <v>86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5" x14ac:dyDescent="0.35">
      <c r="A23" s="11">
        <v>3</v>
      </c>
      <c r="B23" s="20">
        <f t="shared" ref="B23:B32" si="1">B10</f>
        <v>0</v>
      </c>
      <c r="C23" s="21">
        <f t="shared" si="0"/>
        <v>0</v>
      </c>
      <c r="D23" s="22" t="s">
        <v>86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5" x14ac:dyDescent="0.35">
      <c r="A24" s="11">
        <v>4</v>
      </c>
      <c r="B24" s="20">
        <f t="shared" si="1"/>
        <v>0</v>
      </c>
      <c r="C24" s="21">
        <f t="shared" si="0"/>
        <v>0</v>
      </c>
      <c r="D24" s="22" t="s">
        <v>86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5" x14ac:dyDescent="0.35">
      <c r="A25" s="11">
        <v>5</v>
      </c>
      <c r="B25" s="20">
        <f t="shared" si="1"/>
        <v>0</v>
      </c>
      <c r="C25" s="21">
        <f t="shared" si="0"/>
        <v>0</v>
      </c>
      <c r="D25" s="22" t="s">
        <v>86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5" x14ac:dyDescent="0.35">
      <c r="A26" s="11">
        <v>6</v>
      </c>
      <c r="B26" s="20">
        <f t="shared" si="1"/>
        <v>0</v>
      </c>
      <c r="C26" s="21">
        <f t="shared" si="0"/>
        <v>0</v>
      </c>
      <c r="D26" s="22" t="s">
        <v>86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5" x14ac:dyDescent="0.35">
      <c r="A27" s="11">
        <v>7</v>
      </c>
      <c r="B27" s="20">
        <f t="shared" si="1"/>
        <v>0</v>
      </c>
      <c r="C27" s="21">
        <f t="shared" si="0"/>
        <v>0</v>
      </c>
      <c r="D27" s="22" t="s">
        <v>86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5" x14ac:dyDescent="0.35">
      <c r="A28" s="11">
        <v>8</v>
      </c>
      <c r="B28" s="20">
        <f t="shared" si="1"/>
        <v>0</v>
      </c>
      <c r="C28" s="21">
        <f t="shared" si="0"/>
        <v>0</v>
      </c>
      <c r="D28" s="22" t="s">
        <v>86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5" x14ac:dyDescent="0.35">
      <c r="A29" s="11">
        <v>9</v>
      </c>
      <c r="B29" s="20">
        <f t="shared" si="1"/>
        <v>0</v>
      </c>
      <c r="C29" s="21">
        <f t="shared" si="0"/>
        <v>0</v>
      </c>
      <c r="D29" s="22" t="s">
        <v>86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5" x14ac:dyDescent="0.35">
      <c r="A30" s="11">
        <v>10</v>
      </c>
      <c r="B30" s="20">
        <f t="shared" si="1"/>
        <v>0</v>
      </c>
      <c r="C30" s="21">
        <f t="shared" si="0"/>
        <v>0</v>
      </c>
      <c r="D30" s="22" t="s">
        <v>86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5" x14ac:dyDescent="0.35">
      <c r="A31" s="11">
        <v>11</v>
      </c>
      <c r="B31" s="20">
        <f t="shared" si="1"/>
        <v>0</v>
      </c>
      <c r="C31" s="21">
        <f t="shared" si="0"/>
        <v>0</v>
      </c>
      <c r="D31" s="22" t="s">
        <v>86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5" x14ac:dyDescent="0.35">
      <c r="A32" s="11">
        <v>12</v>
      </c>
      <c r="B32" s="20">
        <f t="shared" si="1"/>
        <v>0</v>
      </c>
      <c r="C32" s="21">
        <f t="shared" si="0"/>
        <v>0</v>
      </c>
      <c r="D32" s="22" t="s">
        <v>86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 x14ac:dyDescent="0.35">
      <c r="A33" s="103" t="s">
        <v>75</v>
      </c>
      <c r="B33" s="110"/>
      <c r="C33" s="23"/>
      <c r="D33" s="24" t="s">
        <v>86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 x14ac:dyDescent="0.35">
      <c r="A34" s="11">
        <v>13</v>
      </c>
      <c r="B34" s="20" t="s">
        <v>59</v>
      </c>
      <c r="C34" s="26"/>
      <c r="D34" s="22" t="s">
        <v>86</v>
      </c>
      <c r="E34" s="19"/>
      <c r="F34" s="19"/>
      <c r="G34" s="19"/>
      <c r="H34" s="19"/>
      <c r="I34" s="68"/>
    </row>
    <row r="35" spans="1:9" ht="21" customHeight="1" x14ac:dyDescent="0.35">
      <c r="A35" s="11">
        <v>14</v>
      </c>
      <c r="B35" s="20" t="s">
        <v>50</v>
      </c>
      <c r="C35" s="26"/>
      <c r="D35" s="22" t="s">
        <v>86</v>
      </c>
      <c r="E35" s="19"/>
      <c r="F35" s="19"/>
      <c r="G35" s="19"/>
      <c r="H35" s="19"/>
      <c r="I35" s="68"/>
    </row>
    <row r="36" spans="1:9" ht="20.25" customHeight="1" x14ac:dyDescent="0.35">
      <c r="A36" s="11">
        <v>15</v>
      </c>
      <c r="B36" s="20" t="s">
        <v>71</v>
      </c>
      <c r="C36" s="26"/>
      <c r="D36" s="22" t="s">
        <v>86</v>
      </c>
      <c r="E36" s="19"/>
      <c r="F36" s="19"/>
      <c r="G36" s="19"/>
      <c r="H36" s="19"/>
      <c r="I36" s="68"/>
    </row>
    <row r="37" spans="1:9" ht="20.25" customHeight="1" x14ac:dyDescent="0.35">
      <c r="A37" s="11">
        <v>16</v>
      </c>
      <c r="B37" s="27" t="s">
        <v>20</v>
      </c>
      <c r="C37" s="26"/>
      <c r="D37" s="22" t="s">
        <v>86</v>
      </c>
      <c r="E37" s="19"/>
      <c r="F37" s="19"/>
      <c r="G37" s="19"/>
      <c r="H37" s="19"/>
      <c r="I37" s="68"/>
    </row>
    <row r="38" spans="1:9" ht="20.25" customHeight="1" x14ac:dyDescent="0.35">
      <c r="A38" s="11">
        <v>17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68"/>
    </row>
    <row r="39" spans="1:9" ht="19.5" customHeight="1" x14ac:dyDescent="0.35">
      <c r="A39" s="11">
        <v>18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68"/>
    </row>
    <row r="40" spans="1:9" ht="23.25" customHeight="1" x14ac:dyDescent="0.35">
      <c r="A40" s="105" t="s">
        <v>61</v>
      </c>
      <c r="B40" s="106"/>
      <c r="C40" s="28"/>
      <c r="D40" s="24" t="s">
        <v>86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 x14ac:dyDescent="0.35">
      <c r="A41" s="11">
        <v>19</v>
      </c>
      <c r="B41" s="20" t="s">
        <v>62</v>
      </c>
      <c r="C41" s="26"/>
      <c r="D41" s="24" t="s">
        <v>86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 x14ac:dyDescent="0.35">
      <c r="A42" s="11">
        <v>20</v>
      </c>
      <c r="B42" s="20" t="s">
        <v>52</v>
      </c>
      <c r="C42" s="26"/>
      <c r="D42" s="22" t="s">
        <v>86</v>
      </c>
      <c r="E42" s="19"/>
      <c r="F42" s="19"/>
      <c r="G42" s="19"/>
      <c r="H42" s="19"/>
      <c r="I42" s="68"/>
    </row>
    <row r="43" spans="1:9" ht="22.5" customHeight="1" x14ac:dyDescent="0.35">
      <c r="A43" s="11">
        <v>21</v>
      </c>
      <c r="B43" s="20" t="s">
        <v>23</v>
      </c>
      <c r="C43" s="26"/>
      <c r="D43" s="22" t="s">
        <v>86</v>
      </c>
      <c r="E43" s="19"/>
      <c r="F43" s="19"/>
      <c r="G43" s="19"/>
      <c r="H43" s="19"/>
      <c r="I43" s="68"/>
    </row>
    <row r="44" spans="1:9" ht="34.5" customHeight="1" x14ac:dyDescent="0.35">
      <c r="A44" s="11">
        <v>22</v>
      </c>
      <c r="B44" s="20" t="s">
        <v>69</v>
      </c>
      <c r="C44" s="26"/>
      <c r="D44" s="22" t="s">
        <v>86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 x14ac:dyDescent="0.35">
      <c r="A45" s="11">
        <v>23</v>
      </c>
      <c r="B45" s="20" t="s">
        <v>76</v>
      </c>
      <c r="C45" s="26"/>
      <c r="D45" s="22" t="s">
        <v>86</v>
      </c>
      <c r="E45" s="19"/>
      <c r="F45" s="19"/>
      <c r="G45" s="19"/>
      <c r="H45" s="19"/>
      <c r="I45" s="68"/>
    </row>
    <row r="46" spans="1:9" ht="20.25" customHeight="1" x14ac:dyDescent="0.35">
      <c r="A46" s="11">
        <v>24</v>
      </c>
      <c r="B46" s="20" t="s">
        <v>74</v>
      </c>
      <c r="C46" s="26"/>
      <c r="D46" s="22" t="s">
        <v>86</v>
      </c>
      <c r="E46" s="19"/>
      <c r="F46" s="19"/>
      <c r="G46" s="19"/>
      <c r="H46" s="19"/>
      <c r="I46" s="68"/>
    </row>
    <row r="47" spans="1:9" ht="23.25" customHeight="1" x14ac:dyDescent="0.35">
      <c r="A47" s="11">
        <v>25</v>
      </c>
      <c r="B47" s="20" t="s">
        <v>64</v>
      </c>
      <c r="C47" s="26"/>
      <c r="D47" s="22" t="s">
        <v>86</v>
      </c>
      <c r="E47" s="19"/>
      <c r="F47" s="19"/>
      <c r="G47" s="19"/>
      <c r="H47" s="19"/>
      <c r="I47" s="68"/>
    </row>
    <row r="48" spans="1:9" ht="34.5" customHeight="1" x14ac:dyDescent="0.35">
      <c r="A48" s="11">
        <v>26</v>
      </c>
      <c r="B48" s="20" t="s">
        <v>70</v>
      </c>
      <c r="C48" s="26"/>
      <c r="D48" s="22" t="s">
        <v>86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 x14ac:dyDescent="0.35">
      <c r="A49" s="11">
        <v>27</v>
      </c>
      <c r="B49" s="20" t="s">
        <v>77</v>
      </c>
      <c r="C49" s="26"/>
      <c r="D49" s="22" t="s">
        <v>86</v>
      </c>
      <c r="E49" s="19"/>
      <c r="F49" s="19"/>
      <c r="G49" s="19"/>
      <c r="H49" s="19"/>
      <c r="I49" s="68"/>
    </row>
    <row r="50" spans="1:9" ht="21" customHeight="1" x14ac:dyDescent="0.35">
      <c r="A50" s="11">
        <v>28</v>
      </c>
      <c r="B50" s="20" t="s">
        <v>74</v>
      </c>
      <c r="C50" s="26"/>
      <c r="D50" s="22" t="s">
        <v>86</v>
      </c>
      <c r="E50" s="19"/>
      <c r="F50" s="19"/>
      <c r="G50" s="19"/>
      <c r="H50" s="19"/>
      <c r="I50" s="68"/>
    </row>
    <row r="51" spans="1:9" ht="18.75" customHeight="1" x14ac:dyDescent="0.35">
      <c r="A51" s="11">
        <v>29</v>
      </c>
      <c r="B51" s="20" t="s">
        <v>78</v>
      </c>
      <c r="C51" s="26"/>
      <c r="D51" s="22" t="s">
        <v>86</v>
      </c>
      <c r="E51" s="19"/>
      <c r="F51" s="19"/>
      <c r="G51" s="19"/>
      <c r="H51" s="19"/>
      <c r="I51" s="68"/>
    </row>
    <row r="52" spans="1:9" ht="20.25" customHeight="1" x14ac:dyDescent="0.35">
      <c r="A52" s="11">
        <v>30</v>
      </c>
      <c r="B52" s="20" t="s">
        <v>66</v>
      </c>
      <c r="C52" s="26"/>
      <c r="D52" s="22" t="s">
        <v>86</v>
      </c>
      <c r="E52" s="19"/>
      <c r="F52" s="19"/>
      <c r="G52" s="19"/>
      <c r="H52" s="19"/>
      <c r="I52" s="68"/>
    </row>
    <row r="53" spans="1:9" ht="32.25" customHeight="1" x14ac:dyDescent="0.35">
      <c r="A53" s="11">
        <v>31</v>
      </c>
      <c r="B53" s="20" t="s">
        <v>67</v>
      </c>
      <c r="C53" s="26"/>
      <c r="D53" s="24" t="s">
        <v>86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 x14ac:dyDescent="0.35">
      <c r="A54" s="11">
        <v>32</v>
      </c>
      <c r="B54" s="27" t="s">
        <v>24</v>
      </c>
      <c r="C54" s="26"/>
      <c r="D54" s="22" t="s">
        <v>86</v>
      </c>
      <c r="E54" s="19"/>
      <c r="F54" s="19"/>
      <c r="G54" s="19"/>
      <c r="H54" s="19"/>
      <c r="I54" s="68"/>
    </row>
    <row r="55" spans="1:9" ht="33.75" customHeight="1" x14ac:dyDescent="0.35">
      <c r="A55" s="11">
        <v>33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68"/>
    </row>
    <row r="56" spans="1:9" ht="22.5" customHeight="1" x14ac:dyDescent="0.35">
      <c r="A56" s="11">
        <v>34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68"/>
    </row>
    <row r="57" spans="1:9" ht="24" customHeight="1" x14ac:dyDescent="0.35">
      <c r="A57" s="103" t="s">
        <v>68</v>
      </c>
      <c r="B57" s="104"/>
      <c r="C57" s="24"/>
      <c r="D57" s="24" t="s">
        <v>86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 x14ac:dyDescent="0.35">
      <c r="A58" s="103" t="s">
        <v>27</v>
      </c>
      <c r="B58" s="104"/>
      <c r="C58" s="24"/>
      <c r="D58" s="24" t="s">
        <v>86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 x14ac:dyDescent="0.35">
      <c r="A59" s="103" t="s">
        <v>28</v>
      </c>
      <c r="B59" s="104"/>
      <c r="C59" s="26">
        <f>'Incasari_platiAn3 implement'!Q61</f>
        <v>0</v>
      </c>
      <c r="D59" s="24" t="s">
        <v>86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 x14ac:dyDescent="0.35">
      <c r="A60" s="105" t="s">
        <v>29</v>
      </c>
      <c r="B60" s="106"/>
      <c r="C60" s="48"/>
      <c r="D60" s="24" t="s">
        <v>86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D72B" sheet="1" formatCells="0" formatColumns="0" formatRows="0" insertColumns="0" insertRows="0" insertHyperlinks="0" deleteColumns="0" deleteRows="0" sort="0" autoFilter="0" pivotTables="0"/>
  <mergeCells count="12"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  <mergeCell ref="A40:B40"/>
    <mergeCell ref="A57:B57"/>
  </mergeCells>
  <phoneticPr fontId="28" type="noConversion"/>
  <dataValidations count="1">
    <dataValidation errorStyle="information" allowBlank="1" showInputMessage="1" showErrorMessage="1" sqref="E21:I32 E34:I40 E8:I19" xr:uid="{00000000-0002-0000-0300-000000000000}"/>
  </dataValidations>
  <pageMargins left="1.61417322834646" right="0.70866141732283505" top="0.74803149606299202" bottom="0.74803149606299202" header="0.31496062992126" footer="0.31496062992126"/>
  <pageSetup scale="40" orientation="portrait" r:id="rId1"/>
  <headerFooter>
    <oddFooter>&amp;L&amp;A&amp;C&amp;D&amp;R&amp;P/&amp;N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zoomScale="85" zoomScaleNormal="85" zoomScaleSheetLayoutView="100" workbookViewId="0">
      <selection activeCell="E21" sqref="E21"/>
    </sheetView>
  </sheetViews>
  <sheetFormatPr defaultRowHeight="14.5" x14ac:dyDescent="0.35"/>
  <cols>
    <col min="1" max="1" width="4.08984375" customWidth="1"/>
    <col min="2" max="2" width="48.90625" customWidth="1"/>
    <col min="4" max="4" width="18.6328125" customWidth="1"/>
    <col min="5" max="5" width="19.453125" customWidth="1"/>
    <col min="6" max="6" width="20" customWidth="1"/>
    <col min="7" max="7" width="20.36328125" customWidth="1"/>
    <col min="8" max="8" width="19.90625" customWidth="1"/>
    <col min="17" max="17" width="9.6328125" customWidth="1"/>
  </cols>
  <sheetData>
    <row r="1" spans="1:8" x14ac:dyDescent="0.35">
      <c r="A1" s="123" t="s">
        <v>85</v>
      </c>
      <c r="B1" s="124"/>
      <c r="C1" s="124"/>
      <c r="D1" s="124"/>
      <c r="E1" s="124"/>
      <c r="F1" s="124"/>
      <c r="G1" s="127" t="s">
        <v>84</v>
      </c>
      <c r="H1" s="128"/>
    </row>
    <row r="2" spans="1:8" ht="3.75" customHeight="1" x14ac:dyDescent="0.35">
      <c r="A2" s="125"/>
      <c r="B2" s="126"/>
      <c r="C2" s="126"/>
      <c r="D2" s="126"/>
      <c r="E2" s="126"/>
      <c r="F2" s="126"/>
      <c r="G2" s="129"/>
      <c r="H2" s="130"/>
    </row>
    <row r="3" spans="1:8" ht="15" customHeight="1" x14ac:dyDescent="0.35">
      <c r="A3" s="131" t="s">
        <v>88</v>
      </c>
      <c r="B3" s="132"/>
      <c r="C3" s="132"/>
      <c r="D3" s="132"/>
      <c r="E3" s="132"/>
      <c r="F3" s="132"/>
      <c r="G3" s="129"/>
      <c r="H3" s="130"/>
    </row>
    <row r="4" spans="1:8" ht="3" customHeight="1" x14ac:dyDescent="0.35">
      <c r="A4" s="131"/>
      <c r="B4" s="132"/>
      <c r="C4" s="132"/>
      <c r="D4" s="132"/>
      <c r="E4" s="132"/>
      <c r="F4" s="132"/>
      <c r="G4" s="129"/>
      <c r="H4" s="130"/>
    </row>
    <row r="5" spans="1:8" x14ac:dyDescent="0.35">
      <c r="A5" s="133"/>
      <c r="B5" s="134"/>
      <c r="C5" s="134"/>
      <c r="D5" s="134"/>
      <c r="E5" s="134"/>
      <c r="F5" s="134"/>
      <c r="G5" s="134"/>
      <c r="H5" s="135"/>
    </row>
    <row r="6" spans="1:8" ht="15.5" x14ac:dyDescent="0.35">
      <c r="A6" s="136" t="s">
        <v>91</v>
      </c>
      <c r="B6" s="137"/>
      <c r="C6" s="137"/>
      <c r="D6" s="138"/>
      <c r="E6" s="137"/>
      <c r="F6" s="137"/>
      <c r="G6" s="137"/>
      <c r="H6" s="139"/>
    </row>
    <row r="7" spans="1:8" x14ac:dyDescent="0.35">
      <c r="A7" s="155" t="s">
        <v>38</v>
      </c>
      <c r="B7" s="156"/>
      <c r="C7" s="157" t="s">
        <v>5</v>
      </c>
      <c r="D7" s="70" t="s">
        <v>39</v>
      </c>
      <c r="E7" s="70" t="s">
        <v>40</v>
      </c>
      <c r="F7" s="70" t="s">
        <v>41</v>
      </c>
      <c r="G7" s="70" t="s">
        <v>42</v>
      </c>
      <c r="H7" s="71" t="s">
        <v>43</v>
      </c>
    </row>
    <row r="8" spans="1:8" ht="26" x14ac:dyDescent="0.35">
      <c r="A8" s="76" t="s">
        <v>44</v>
      </c>
      <c r="B8" s="77" t="s">
        <v>45</v>
      </c>
      <c r="C8" s="158"/>
      <c r="D8" s="159" t="s">
        <v>46</v>
      </c>
      <c r="E8" s="160"/>
      <c r="F8" s="160"/>
      <c r="G8" s="160"/>
      <c r="H8" s="161"/>
    </row>
    <row r="9" spans="1:8" ht="47.25" customHeight="1" x14ac:dyDescent="0.35">
      <c r="A9" s="37">
        <v>1</v>
      </c>
      <c r="B9" s="78" t="s">
        <v>53</v>
      </c>
      <c r="C9" s="72" t="s">
        <v>86</v>
      </c>
      <c r="D9" s="143"/>
      <c r="E9" s="144"/>
      <c r="F9" s="144"/>
      <c r="G9" s="144"/>
      <c r="H9" s="145"/>
    </row>
    <row r="10" spans="1:8" ht="45.75" customHeight="1" x14ac:dyDescent="0.35">
      <c r="A10" s="37">
        <v>2</v>
      </c>
      <c r="B10" s="79" t="s">
        <v>56</v>
      </c>
      <c r="C10" s="73" t="s">
        <v>47</v>
      </c>
      <c r="D10" s="152" t="e">
        <f>ROUND(D9/(('Incasari_platiAnii 1-5 prognoza'!E58+'Incasari_platiAnii 1-5 prognoza'!F58+'Incasari_platiAnii 1-5 prognoza'!G58+'Incasari_platiAnii 1-5 prognoza'!H58+'Incasari_platiAnii 1-5 prognoza'!I58+'Incasari_platiAnii 1-5 prognoza'!I58+'Incasari_platiAnii 1-5 prognoza'!I58+'Incasari_platiAnii 1-5 prognoza'!I58+'Incasari_platiAnii 1-5 prognoza'!I58+'Incasari_platiAnii 1-5 prognoza'!I58+'Incasari_platiAnii 1-5 prognoza'!I58+'Incasari_platiAnii 1-5 prognoza'!I58)/12), 4)</f>
        <v>#DIV/0!</v>
      </c>
      <c r="E10" s="153"/>
      <c r="F10" s="153"/>
      <c r="G10" s="153"/>
      <c r="H10" s="154"/>
    </row>
    <row r="11" spans="1:8" ht="48.75" customHeight="1" x14ac:dyDescent="0.35">
      <c r="A11" s="37">
        <v>3</v>
      </c>
      <c r="B11" s="34" t="s">
        <v>54</v>
      </c>
      <c r="C11" s="74" t="s">
        <v>48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 x14ac:dyDescent="0.35">
      <c r="A12" s="37">
        <v>4</v>
      </c>
      <c r="B12" s="35" t="s">
        <v>49</v>
      </c>
      <c r="C12" s="74"/>
      <c r="D12" s="162">
        <v>0.08</v>
      </c>
      <c r="E12" s="163"/>
      <c r="F12" s="163"/>
      <c r="G12" s="163"/>
      <c r="H12" s="164"/>
    </row>
    <row r="13" spans="1:8" ht="46.5" customHeight="1" x14ac:dyDescent="0.35">
      <c r="A13" s="37">
        <v>5</v>
      </c>
      <c r="B13" s="34" t="s">
        <v>55</v>
      </c>
      <c r="C13" s="75" t="s">
        <v>86</v>
      </c>
      <c r="D13" s="140">
        <f>ROUND('Incasari_platiAnii 1-5 prognoza'!E58/(1+D12)+'Incasari_platiAnii 1-5 prognoza'!F58/(1+D12)^2+'Incasari_platiAnii 1-5 prognoza'!G58/(1+D12)^3+'Incasari_platiAnii 1-5 prognoza'!H58/(1+D12)^4+'Incasari_platiAnii 1-5 prognoza'!I58/(1+D12)^5+'Incasari_platiAnii 1-5 prognoza'!I58/(1+D12)^6+'Incasari_platiAnii 1-5 prognoza'!I58/(1+D12)^7+'Incasari_platiAnii 1-5 prognoza'!I58/(1+D12)^8+'Incasari_platiAnii 1-5 prognoza'!I58/(1+D12)^9+'Incasari_platiAnii 1-5 prognoza'!I58/(1+D12)^10+'Incasari_platiAnii 1-5 prognoza'!I58/(1+D12)^11+'Incasari_platiAnii 1-5 prognoza'!I58/(1+D12)^12-'Indicatori financiari'!D9:H9, 0)</f>
        <v>0</v>
      </c>
      <c r="E13" s="141"/>
      <c r="F13" s="141"/>
      <c r="G13" s="141"/>
      <c r="H13" s="142"/>
    </row>
    <row r="14" spans="1:8" ht="43.5" customHeight="1" thickBot="1" x14ac:dyDescent="0.4">
      <c r="A14" s="39">
        <v>6</v>
      </c>
      <c r="B14" s="40" t="s">
        <v>57</v>
      </c>
      <c r="C14" s="75" t="s">
        <v>86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x14ac:dyDescent="0.35">
      <c r="A15" s="146"/>
      <c r="B15" s="147"/>
      <c r="C15" s="147"/>
      <c r="D15" s="147"/>
      <c r="E15" s="147"/>
      <c r="F15" s="147"/>
      <c r="G15" s="148"/>
      <c r="H15" s="36"/>
    </row>
    <row r="16" spans="1:8" x14ac:dyDescent="0.35">
      <c r="A16" s="149"/>
      <c r="B16" s="150"/>
      <c r="C16" s="150"/>
      <c r="D16" s="150"/>
      <c r="E16" s="150"/>
      <c r="F16" s="150"/>
      <c r="G16" s="151"/>
      <c r="H16" s="1"/>
    </row>
    <row r="18" spans="4:15" x14ac:dyDescent="0.3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x14ac:dyDescent="0.3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x14ac:dyDescent="0.3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x14ac:dyDescent="0.3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x14ac:dyDescent="0.3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x14ac:dyDescent="0.3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x14ac:dyDescent="0.3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D72B" sheet="1" formatCells="0" formatColumns="0" formatRows="0" insertColumns="0" insertRows="0" insertHyperlinks="0" deleteColumns="0" deleteRows="0" sort="0" autoFilter="0" pivotTables="0"/>
  <mergeCells count="13">
    <mergeCell ref="D13:H13"/>
    <mergeCell ref="D9:H9"/>
    <mergeCell ref="A15:G16"/>
    <mergeCell ref="D10:H10"/>
    <mergeCell ref="A7:B7"/>
    <mergeCell ref="C7:C8"/>
    <mergeCell ref="D8:H8"/>
    <mergeCell ref="D12:H12"/>
    <mergeCell ref="A1:F2"/>
    <mergeCell ref="G1:H4"/>
    <mergeCell ref="A3:F4"/>
    <mergeCell ref="A5:H5"/>
    <mergeCell ref="A6:H6"/>
  </mergeCells>
  <phoneticPr fontId="28" type="noConversion"/>
  <pageMargins left="0.66929133858267698" right="0.31496062992126" top="0.74803149606299202" bottom="0.74803149606299202" header="0.31496062992126" footer="0.31496062992126"/>
  <pageSetup scale="70" orientation="landscape" r:id="rId1"/>
  <headerFooter>
    <oddFooter>&amp;L&amp;A&amp;C &amp;D&amp;R&amp;P/&amp;N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Incasari_platiAn 1 implementare</vt:lpstr>
      <vt:lpstr>Incasari_platiAn2 implementare </vt:lpstr>
      <vt:lpstr>Incasari_platiAn3 implement</vt:lpstr>
      <vt:lpstr>Incasari_platiAnii 1-5 prognoza</vt:lpstr>
      <vt:lpstr>Indicatori financiari</vt:lpstr>
      <vt:lpstr>'Indicatori financiari'!Print_Area</vt:lpstr>
      <vt:lpstr>'Incasari_platiAn 1 implementare'!Print_Titles</vt:lpstr>
      <vt:lpstr>'Incasari_platiAn2 implementare '!Print_Titles</vt:lpstr>
      <vt:lpstr>'Incasari_platiAn3 implement'!Print_Titles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Louisiana Neacsu</dc:creator>
  <cp:lastModifiedBy>ADDJB</cp:lastModifiedBy>
  <cp:lastPrinted>2015-09-03T09:04:53Z</cp:lastPrinted>
  <dcterms:created xsi:type="dcterms:W3CDTF">2007-09-20T10:35:13Z</dcterms:created>
  <dcterms:modified xsi:type="dcterms:W3CDTF">2020-12-31T12:10:21Z</dcterms:modified>
</cp:coreProperties>
</file>